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11.xml" ContentType="application/vnd.openxmlformats-officedocument.drawingml.chartshapes+xml"/>
  <Override PartName="/xl/drawings/drawing32.xml" ContentType="application/vnd.openxmlformats-officedocument.drawingml.chartshapes+xml"/>
  <Override PartName="/xl/drawings/drawing5.xml" ContentType="application/vnd.openxmlformats-officedocument.drawingml.chartshapes+xml"/>
  <Override PartName="/xl/drawings/drawing31.xml" ContentType="application/vnd.openxmlformats-officedocument.drawingml.chartshapes+xml"/>
  <Override PartName="/xl/drawings/drawing28.xml" ContentType="application/vnd.openxmlformats-officedocument.drawingml.chartshapes+xml"/>
  <Override PartName="/xl/chartsheets/sheet2.xml" ContentType="application/vnd.openxmlformats-officedocument.spreadsheetml.chartsheet+xml"/>
  <Override PartName="/xl/worksheets/sheet3.xml" ContentType="application/vnd.openxmlformats-officedocument.spreadsheetml.worksheet+xml"/>
  <Override PartName="/xl/charts/colors3.xml" ContentType="application/vnd.ms-office.chartcolorstyle+xml"/>
  <Override PartName="/xl/charts/style3.xml" ContentType="application/vnd.ms-office.chartstyle+xml"/>
  <Override PartName="/xl/charts/chart5.xml" ContentType="application/vnd.openxmlformats-officedocument.drawingml.chart+xml"/>
  <Override PartName="/xl/chartsheets/sheet1.xml" ContentType="application/vnd.openxmlformats-officedocument.spreadsheetml.chartsheet+xml"/>
  <Override PartName="/xl/charts/colors2.xml" ContentType="application/vnd.ms-office.chartcolorstyle+xml"/>
  <Override PartName="/xl/charts/style2.xml" ContentType="application/vnd.ms-office.chartstyle+xml"/>
  <Override PartName="/xl/worksheets/sheet7.xml" ContentType="application/vnd.openxmlformats-officedocument.spreadsheetml.worksheet+xml"/>
  <Override PartName="/xl/drawings/drawing33.xml" ContentType="application/vnd.openxmlformats-officedocument.drawing+xml"/>
  <Override PartName="/xl/drawings/drawing34.xml" ContentType="application/vnd.openxmlformats-officedocument.drawing+xml"/>
  <Override PartName="/xl/charts/chart6.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7.xml" ContentType="application/vnd.openxmlformats-officedocument.drawingml.chart+xml"/>
  <Override PartName="/xl/charts/colors4.xml" ContentType="application/vnd.ms-office.chartcolorstyle+xml"/>
  <Override PartName="/xl/charts/style4.xml" ContentType="application/vnd.ms-office.chartstyle+xml"/>
  <Override PartName="/xl/drawings/drawing30.xml" ContentType="application/vnd.openxmlformats-officedocument.drawing+xml"/>
  <Override PartName="/xl/charts/chart4.xml" ContentType="application/vnd.openxmlformats-officedocument.drawingml.chart+xml"/>
  <Override PartName="/xl/worksheets/sheet8.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4.xml" ContentType="application/vnd.openxmlformats-officedocument.drawing+xml"/>
  <Override PartName="/xl/charts/chart1.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charts/chart2.xml" ContentType="application/vnd.openxmlformats-officedocument.drawingml.chart+xml"/>
  <Override PartName="/xl/drawings/drawing29.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chartsheets/sheet3.xml" ContentType="application/vnd.openxmlformats-officedocument.spreadsheetml.chart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drawings/drawing10.xml" ContentType="application/vnd.openxmlformats-officedocument.drawing+xml"/>
  <Override PartName="/xl/worksheets/sheet4.xml" ContentType="application/vnd.openxmlformats-officedocument.spreadsheetml.worksheet+xml"/>
  <Override PartName="/xl/drawings/drawing23.xml" ContentType="application/vnd.openxmlformats-officedocument.drawing+xml"/>
  <Override PartName="/xl/drawings/drawing22.xml" ContentType="application/vnd.openxmlformats-officedocument.drawing+xml"/>
  <Override PartName="/xl/drawings/drawing13.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olors1.xml" ContentType="application/vnd.ms-office.chartcolorstyle+xml"/>
  <Override PartName="/xl/charts/style1.xml" ContentType="application/vnd.ms-office.chartstyle+xml"/>
  <Override PartName="/xl/charts/chart3.xml" ContentType="application/vnd.openxmlformats-officedocument.drawingml.chart+xml"/>
  <Override PartName="/xl/drawings/drawing27.xml" ContentType="application/vnd.openxmlformats-officedocument.drawing+xml"/>
  <Override PartName="/xl/drawings/drawing18.xml" ContentType="application/vnd.openxmlformats-officedocument.drawing+xml"/>
  <Override PartName="/xl/drawings/drawing21.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الكتاب الإحصائي السنوي\2018\باب الصحة والسلامة\"/>
    </mc:Choice>
  </mc:AlternateContent>
  <bookViews>
    <workbookView xWindow="0" yWindow="0" windowWidth="15360" windowHeight="8445" firstSheet="23" activeTab="27"/>
  </bookViews>
  <sheets>
    <sheet name="المقدمة" sheetId="34" r:id="rId1"/>
    <sheet name="جدول 01-06 Table" sheetId="49" r:id="rId2"/>
    <sheet name="جدول 02-06 Table" sheetId="88" r:id="rId3"/>
    <sheet name="شكل 01 -06 Figure" sheetId="19" r:id="rId4"/>
    <sheet name="جدول  03-06 Table " sheetId="73" r:id="rId5"/>
    <sheet name="جدول 04 -06 Table" sheetId="65" r:id="rId6"/>
    <sheet name="جدول  05-06 Table " sheetId="74" r:id="rId7"/>
    <sheet name="جدول  06-06 Table" sheetId="83" r:id="rId8"/>
    <sheet name="شكل 02-06  Figure" sheetId="27" r:id="rId9"/>
    <sheet name="جدول 07 -06  Table " sheetId="76" r:id="rId10"/>
    <sheet name="جدول 08 -06  Table " sheetId="66" r:id="rId11"/>
    <sheet name="جدول 09 -06 Table" sheetId="67" r:id="rId12"/>
    <sheet name="جدول 10   -06 Tabl" sheetId="85" r:id="rId13"/>
    <sheet name="جدول 11-06 Table" sheetId="89" r:id="rId14"/>
    <sheet name="جدول  12-06 Table" sheetId="81" r:id="rId15"/>
    <sheet name="جدول 13 -06  Table " sheetId="68" r:id="rId16"/>
    <sheet name="جدول 14-06 Table" sheetId="69" r:id="rId17"/>
    <sheet name="جدول 15-06 Table  " sheetId="52" r:id="rId18"/>
    <sheet name="جدول 16- 06 Table  " sheetId="62" r:id="rId19"/>
    <sheet name="جدول 17- 06 Table   " sheetId="63" r:id="rId20"/>
    <sheet name="جدول 18-06 Table  " sheetId="70" r:id="rId21"/>
    <sheet name="جدول 19-06 Table " sheetId="71" r:id="rId22"/>
    <sheet name="جدول 20-06 Table " sheetId="72" r:id="rId23"/>
    <sheet name="جدول 21 -06 Table " sheetId="35" r:id="rId24"/>
    <sheet name="شكل   03-06  Figure   (2)" sheetId="36" r:id="rId25"/>
    <sheet name="جدول 22-06  Table" sheetId="61" r:id="rId26"/>
    <sheet name="شكل  04-06  Figure" sheetId="14" r:id="rId27"/>
    <sheet name="جدول23 - 06 Table " sheetId="58" r:id="rId28"/>
    <sheet name="بيانات الرسومات" sheetId="13" state="hidden" r:id="rId29"/>
  </sheets>
  <definedNames>
    <definedName name="_xlnm.Print_Area" localSheetId="0">المقدمة!$A$1:$A$23</definedName>
    <definedName name="_xlnm.Print_Area" localSheetId="4">'جدول  03-06 Table '!$A$1:$L$49</definedName>
    <definedName name="_xlnm.Print_Area" localSheetId="6">'جدول  05-06 Table '!$A$1:$K$44</definedName>
    <definedName name="_xlnm.Print_Area" localSheetId="7">'جدول  06-06 Table'!$A$1:$H$24</definedName>
    <definedName name="_xlnm.Print_Area" localSheetId="14">'جدول  12-06 Table'!$A$1:$H$25</definedName>
    <definedName name="_xlnm.Print_Area" localSheetId="1">'جدول 01-06 Table'!$A$1:$F$26</definedName>
    <definedName name="_xlnm.Print_Area" localSheetId="2">'جدول 02-06 Table'!$A$1:$N$28</definedName>
    <definedName name="_xlnm.Print_Area" localSheetId="5">'جدول 04 -06 Table'!$A$1:$I$19</definedName>
    <definedName name="_xlnm.Print_Area" localSheetId="9">'جدول 07 -06  Table '!$A$1:$F$50</definedName>
    <definedName name="_xlnm.Print_Area" localSheetId="10">'جدول 08 -06  Table '!$A$1:$F$35</definedName>
    <definedName name="_xlnm.Print_Area" localSheetId="11">'جدول 09 -06 Table'!$A$1:$N$23</definedName>
    <definedName name="_xlnm.Print_Area" localSheetId="12">'جدول 10   -06 Tabl'!$A$1:$E$22</definedName>
    <definedName name="_xlnm.Print_Area" localSheetId="13">'جدول 11-06 Table'!$A$1:$Q$18</definedName>
    <definedName name="_xlnm.Print_Area" localSheetId="15">'جدول 13 -06  Table '!$A$1:$E$24</definedName>
    <definedName name="_xlnm.Print_Area" localSheetId="16">'جدول 14-06 Table'!$A$1:$K$20</definedName>
    <definedName name="_xlnm.Print_Area" localSheetId="17">'جدول 15-06 Table  '!$A$1:$M$15</definedName>
    <definedName name="_xlnm.Print_Area" localSheetId="18">'جدول 16- 06 Table  '!$A$1:$O$24</definedName>
    <definedName name="_xlnm.Print_Area" localSheetId="19">'جدول 17- 06 Table   '!$A$1:$N$20</definedName>
    <definedName name="_xlnm.Print_Area" localSheetId="20">'جدول 18-06 Table  '!$A$1:$N$28</definedName>
    <definedName name="_xlnm.Print_Area" localSheetId="21">'جدول 19-06 Table '!$A$1:$M$17</definedName>
    <definedName name="_xlnm.Print_Area" localSheetId="22">'جدول 20-06 Table '!$A$1:$L$22</definedName>
    <definedName name="_xlnm.Print_Area" localSheetId="23">'جدول 21 -06 Table '!$A$1:$K$18</definedName>
    <definedName name="_xlnm.Print_Area" localSheetId="25">'جدول 22-06  Table'!$A$1:$E$21</definedName>
    <definedName name="_xlnm.Print_Area" localSheetId="27">'جدول23 - 06 Table '!$A$1:$E$23</definedName>
    <definedName name="_xlnm.Print_Area" localSheetId="26">'شكل  04-06  Figure'!$A$1:$N$38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81" l="1"/>
  <c r="F14" i="81"/>
  <c r="E14" i="81"/>
  <c r="D14" i="81"/>
  <c r="C14" i="81"/>
  <c r="B14" i="81"/>
  <c r="Q12" i="89" l="1"/>
  <c r="M12" i="89"/>
  <c r="I12" i="89"/>
  <c r="E12" i="89"/>
  <c r="Q11" i="89"/>
  <c r="I11" i="89"/>
  <c r="L24" i="88" l="1"/>
  <c r="K24" i="88"/>
  <c r="J24" i="88"/>
  <c r="I24" i="88"/>
  <c r="H24" i="88"/>
  <c r="G24" i="88"/>
  <c r="F24" i="88"/>
  <c r="D24" i="88"/>
  <c r="C24" i="88"/>
  <c r="B24" i="88"/>
  <c r="M23" i="88"/>
  <c r="E23" i="88"/>
  <c r="M22" i="88"/>
  <c r="E22" i="88"/>
  <c r="M21" i="88"/>
  <c r="E21" i="88"/>
  <c r="M20" i="88"/>
  <c r="E20" i="88"/>
  <c r="M19" i="88"/>
  <c r="E19" i="88"/>
  <c r="L17" i="88"/>
  <c r="L25" i="88" s="1"/>
  <c r="K17" i="88"/>
  <c r="K25" i="88" s="1"/>
  <c r="J17" i="88"/>
  <c r="J25" i="88" s="1"/>
  <c r="I17" i="88"/>
  <c r="I25" i="88" s="1"/>
  <c r="H17" i="88"/>
  <c r="H25" i="88" s="1"/>
  <c r="G17" i="88"/>
  <c r="F17" i="88"/>
  <c r="D17" i="88"/>
  <c r="C17" i="88"/>
  <c r="C25" i="88" s="1"/>
  <c r="B17" i="88"/>
  <c r="B25" i="88" s="1"/>
  <c r="M16" i="88"/>
  <c r="E16" i="88"/>
  <c r="M15" i="88"/>
  <c r="E15" i="88"/>
  <c r="M14" i="88"/>
  <c r="E14" i="88"/>
  <c r="M13" i="88"/>
  <c r="M12" i="88"/>
  <c r="E12" i="88"/>
  <c r="M11" i="88"/>
  <c r="E11" i="88"/>
  <c r="M10" i="88"/>
  <c r="E10" i="88"/>
  <c r="G25" i="88" l="1"/>
  <c r="D25" i="88"/>
  <c r="M24" i="88"/>
  <c r="E24" i="88"/>
  <c r="F25" i="88"/>
  <c r="E17" i="88"/>
  <c r="E25" i="88" s="1"/>
  <c r="M17" i="88"/>
  <c r="D21" i="58"/>
  <c r="C21" i="58"/>
  <c r="D18" i="61"/>
  <c r="C18" i="61"/>
  <c r="M18" i="63"/>
  <c r="I18" i="63"/>
  <c r="D18" i="63"/>
  <c r="M17" i="63"/>
  <c r="I17" i="63"/>
  <c r="D17" i="63"/>
  <c r="M16" i="63"/>
  <c r="I16" i="63"/>
  <c r="D16" i="63"/>
  <c r="M15" i="63"/>
  <c r="I15" i="63"/>
  <c r="D15" i="63"/>
  <c r="M14" i="63"/>
  <c r="I14" i="63"/>
  <c r="D14" i="63"/>
  <c r="M13" i="63"/>
  <c r="I13" i="63"/>
  <c r="D13" i="63"/>
  <c r="M12" i="63"/>
  <c r="I12" i="63"/>
  <c r="D12" i="63"/>
  <c r="M11" i="63"/>
  <c r="D11" i="63"/>
  <c r="N22" i="62"/>
  <c r="M22" i="62"/>
  <c r="L22" i="62"/>
  <c r="K22" i="62"/>
  <c r="J22" i="62"/>
  <c r="I22" i="62"/>
  <c r="H22" i="62"/>
  <c r="G22" i="62"/>
  <c r="F22" i="62"/>
  <c r="E22" i="62"/>
  <c r="C22" i="62"/>
  <c r="B22" i="62"/>
  <c r="D21" i="62"/>
  <c r="D20" i="62"/>
  <c r="D19" i="62"/>
  <c r="D18" i="62"/>
  <c r="D17" i="62"/>
  <c r="D16" i="62"/>
  <c r="D15" i="62"/>
  <c r="D14" i="62"/>
  <c r="D13" i="62"/>
  <c r="D12" i="62"/>
  <c r="D22" i="62" s="1"/>
  <c r="D11" i="62"/>
  <c r="D10" i="62"/>
  <c r="M13" i="52"/>
  <c r="M12" i="52"/>
  <c r="I12" i="52"/>
  <c r="D12" i="52"/>
  <c r="L20" i="72"/>
  <c r="K20" i="72"/>
  <c r="J20" i="72"/>
  <c r="I20" i="72"/>
  <c r="H20" i="72"/>
  <c r="G20" i="72"/>
  <c r="F20" i="72"/>
  <c r="E20" i="72"/>
  <c r="D20" i="72"/>
  <c r="C20" i="72"/>
  <c r="B20" i="72"/>
  <c r="L13" i="71"/>
  <c r="K13" i="71"/>
  <c r="J13" i="71"/>
  <c r="I13" i="71"/>
  <c r="H13" i="71"/>
  <c r="G13" i="71"/>
  <c r="F13" i="71"/>
  <c r="E13" i="71"/>
  <c r="D13" i="71"/>
  <c r="C13" i="71"/>
  <c r="B13" i="71"/>
  <c r="C12" i="71"/>
  <c r="B12" i="71"/>
  <c r="C11" i="71"/>
  <c r="B11" i="71"/>
  <c r="M24" i="70"/>
  <c r="D24" i="70"/>
  <c r="M23" i="70"/>
  <c r="I23" i="70"/>
  <c r="D23" i="70"/>
  <c r="M22" i="70"/>
  <c r="I22" i="70"/>
  <c r="D22" i="70"/>
  <c r="M21" i="70"/>
  <c r="I21" i="70"/>
  <c r="D21" i="70"/>
  <c r="M20" i="70"/>
  <c r="I20" i="70"/>
  <c r="D20" i="70"/>
  <c r="M19" i="70"/>
  <c r="I19" i="70"/>
  <c r="D19" i="70"/>
  <c r="M18" i="70"/>
  <c r="I18" i="70"/>
  <c r="D18" i="70"/>
  <c r="M17" i="70"/>
  <c r="I17" i="70"/>
  <c r="D17" i="70"/>
  <c r="M16" i="70"/>
  <c r="I16" i="70"/>
  <c r="D16" i="70"/>
  <c r="M15" i="70"/>
  <c r="I15" i="70"/>
  <c r="D15" i="70"/>
  <c r="M14" i="70"/>
  <c r="I14" i="70"/>
  <c r="D14" i="70"/>
  <c r="M13" i="70"/>
  <c r="I13" i="70"/>
  <c r="D13" i="70"/>
  <c r="M12" i="70"/>
  <c r="I12" i="70"/>
  <c r="D12" i="70"/>
  <c r="K9" i="69"/>
  <c r="K8" i="69"/>
  <c r="D21" i="68"/>
  <c r="C21" i="68"/>
  <c r="B21" i="68"/>
  <c r="D20" i="68"/>
  <c r="D19" i="68"/>
  <c r="D18" i="68"/>
  <c r="D17" i="68"/>
  <c r="D15" i="68"/>
  <c r="D14" i="68"/>
  <c r="D13" i="68"/>
  <c r="D12" i="68"/>
  <c r="D11" i="68"/>
  <c r="D10" i="68"/>
  <c r="D9" i="68"/>
  <c r="E45" i="76"/>
  <c r="C45" i="76"/>
  <c r="L21" i="67"/>
  <c r="K21" i="67"/>
  <c r="J21" i="67"/>
  <c r="I21" i="67"/>
  <c r="H21" i="67"/>
  <c r="G21" i="67"/>
  <c r="F21" i="67"/>
  <c r="D21" i="67"/>
  <c r="C21" i="67"/>
  <c r="B21" i="67"/>
  <c r="M20" i="67"/>
  <c r="I20" i="67"/>
  <c r="E20" i="67"/>
  <c r="M19" i="67"/>
  <c r="I19" i="67"/>
  <c r="E19" i="67"/>
  <c r="M18" i="67"/>
  <c r="I18" i="67"/>
  <c r="E18" i="67"/>
  <c r="M17" i="67"/>
  <c r="I17" i="67"/>
  <c r="E17" i="67"/>
  <c r="M16" i="67"/>
  <c r="I16" i="67"/>
  <c r="E16" i="67"/>
  <c r="M15" i="67"/>
  <c r="I15" i="67"/>
  <c r="E15" i="67"/>
  <c r="M14" i="67"/>
  <c r="I14" i="67"/>
  <c r="E14" i="67"/>
  <c r="M13" i="67"/>
  <c r="I13" i="67"/>
  <c r="E13" i="67"/>
  <c r="E21" i="67" s="1"/>
  <c r="M12" i="67"/>
  <c r="M21" i="67" s="1"/>
  <c r="I12" i="67"/>
  <c r="E12" i="67"/>
  <c r="M11" i="67"/>
  <c r="I11" i="67"/>
  <c r="E11" i="67"/>
  <c r="M10" i="67"/>
  <c r="I10" i="67"/>
  <c r="E10" i="67"/>
  <c r="E31" i="66"/>
  <c r="D31" i="66"/>
  <c r="C31" i="66"/>
  <c r="B31" i="66"/>
  <c r="G20" i="83"/>
  <c r="D20" i="83"/>
  <c r="C20" i="83"/>
  <c r="G19" i="83"/>
  <c r="G17" i="83" s="1"/>
  <c r="F19" i="83"/>
  <c r="F17" i="83" s="1"/>
  <c r="C19" i="83"/>
  <c r="C11" i="83" s="1"/>
  <c r="D17" i="83"/>
  <c r="C17" i="83"/>
  <c r="G14" i="83"/>
  <c r="F14" i="83"/>
  <c r="D14" i="83"/>
  <c r="C14" i="83"/>
  <c r="J40" i="74"/>
  <c r="I40" i="74"/>
  <c r="H40" i="74"/>
  <c r="G40" i="74"/>
  <c r="F40" i="74"/>
  <c r="E40" i="74"/>
  <c r="D40" i="74"/>
  <c r="C40" i="74"/>
  <c r="B40" i="74"/>
  <c r="J45" i="73"/>
  <c r="I45" i="73"/>
  <c r="H45" i="73"/>
  <c r="G45" i="73"/>
  <c r="E45" i="73"/>
  <c r="D45" i="73"/>
  <c r="C45" i="73"/>
  <c r="B45" i="73"/>
  <c r="K44" i="73"/>
  <c r="D44" i="73"/>
  <c r="K43" i="73"/>
  <c r="D43" i="73"/>
  <c r="K42" i="73"/>
  <c r="D42" i="73"/>
  <c r="K41" i="73"/>
  <c r="D41" i="73"/>
  <c r="K40" i="73"/>
  <c r="D40" i="73"/>
  <c r="K39" i="73"/>
  <c r="D39" i="73"/>
  <c r="K38" i="73"/>
  <c r="D38" i="73"/>
  <c r="K37" i="73"/>
  <c r="D37" i="73"/>
  <c r="K36" i="73"/>
  <c r="D36" i="73"/>
  <c r="K35" i="73"/>
  <c r="D35" i="73"/>
  <c r="K33" i="73"/>
  <c r="D33" i="73"/>
  <c r="K23" i="73"/>
  <c r="D23" i="73"/>
  <c r="K22" i="73"/>
  <c r="D22" i="73"/>
  <c r="K21" i="73"/>
  <c r="D21" i="73"/>
  <c r="K20" i="73"/>
  <c r="D20" i="73"/>
  <c r="K19" i="73"/>
  <c r="D19" i="73"/>
  <c r="K18" i="73"/>
  <c r="D18" i="73"/>
  <c r="K17" i="73"/>
  <c r="D17" i="73"/>
  <c r="K16" i="73"/>
  <c r="D16" i="73"/>
  <c r="K15" i="73"/>
  <c r="D15" i="73"/>
  <c r="K14" i="73"/>
  <c r="D14" i="73"/>
  <c r="K13" i="73"/>
  <c r="D13" i="73"/>
  <c r="K12" i="73"/>
  <c r="D12" i="73"/>
  <c r="K11" i="73"/>
  <c r="D11" i="73"/>
  <c r="K10" i="73"/>
  <c r="D10" i="73"/>
  <c r="E22" i="49"/>
  <c r="D22" i="49"/>
  <c r="C22" i="49"/>
  <c r="B22" i="49"/>
  <c r="E21" i="49"/>
  <c r="E20" i="49"/>
  <c r="E19" i="49"/>
  <c r="E18" i="49"/>
  <c r="E17" i="49"/>
  <c r="E16" i="49"/>
  <c r="E15" i="49"/>
  <c r="E14" i="49"/>
  <c r="E13" i="49"/>
  <c r="E12" i="49"/>
  <c r="E11" i="49"/>
  <c r="K45" i="73" l="1"/>
  <c r="M25" i="88"/>
  <c r="F20" i="83"/>
  <c r="F11" i="83"/>
  <c r="G11" i="83"/>
</calcChain>
</file>

<file path=xl/sharedStrings.xml><?xml version="1.0" encoding="utf-8"?>
<sst xmlns="http://schemas.openxmlformats.org/spreadsheetml/2006/main" count="1360" uniqueCount="791">
  <si>
    <t>الحوادث المرورية والإصابات حسب السنوات - إمارة دبي</t>
  </si>
  <si>
    <t xml:space="preserve">Traffic Accidents and Injuries by Years - Emirate of Dubai </t>
  </si>
  <si>
    <t>جـــدول ( 15 - 06 ) Table</t>
  </si>
  <si>
    <t>السنوات
Years</t>
  </si>
  <si>
    <t>عدد الحوادث 
  Number of Accidents</t>
  </si>
  <si>
    <t>عدد المصابين  Number of Injured</t>
  </si>
  <si>
    <t>درجة الإصابة  Degree of Injury</t>
  </si>
  <si>
    <t>نوع المصاب   Type of Injured</t>
  </si>
  <si>
    <t>إصابات
Injuries</t>
  </si>
  <si>
    <t xml:space="preserve"> بدون إصابات
No Injuries</t>
  </si>
  <si>
    <t>المجموع
Total</t>
  </si>
  <si>
    <t xml:space="preserve">إصابة 
بسيطة 
Mild Injury </t>
  </si>
  <si>
    <t>إصابة متوسطة 
Moderate Injury</t>
  </si>
  <si>
    <t>إصابة 
بليغة
Serious
 Injury</t>
  </si>
  <si>
    <t>وفاة
Death</t>
  </si>
  <si>
    <t xml:space="preserve">مجموع المصابين
Total of Injured </t>
  </si>
  <si>
    <t>سائق 
Driver</t>
  </si>
  <si>
    <t>راكب
Passenger</t>
  </si>
  <si>
    <t>مشاة
Pedestrian</t>
  </si>
  <si>
    <t>المصدر : القيادة العامة لشرطة دبي / الإدارة العامة للمرور</t>
  </si>
  <si>
    <t>Source : Dubai Police General Headquarters/ General Traffic Department</t>
  </si>
  <si>
    <t>الحوادث المرورية والإصابات حسب نوع الحادث - إمارة دبي</t>
  </si>
  <si>
    <t xml:space="preserve">Traffic Accidents and Injuries by Type of Accident - Emirate of Dubai </t>
  </si>
  <si>
    <t>جـــدول ( 17 - 06 ) Table</t>
  </si>
  <si>
    <t>نوع الحادث</t>
  </si>
  <si>
    <t>Type of Accident</t>
  </si>
  <si>
    <t xml:space="preserve">إصابة بسيطة 
Mild Injury </t>
  </si>
  <si>
    <t>إصابة بليغة
Serious Injury</t>
  </si>
  <si>
    <t xml:space="preserve"> اصطدام مركبتين أو أكثر</t>
  </si>
  <si>
    <t>Collision of Two Vehicles or More</t>
  </si>
  <si>
    <t>صدم غير متحرك</t>
  </si>
  <si>
    <t>Hitting Non-moving</t>
  </si>
  <si>
    <t>صدم حيوان</t>
  </si>
  <si>
    <t>Animal Casualty</t>
  </si>
  <si>
    <t>تدهور</t>
  </si>
  <si>
    <t>Vehicle Overturn</t>
  </si>
  <si>
    <t>دهس</t>
  </si>
  <si>
    <t>Run Over</t>
  </si>
  <si>
    <t>سقوط</t>
  </si>
  <si>
    <t>Falling</t>
  </si>
  <si>
    <t>المجموع</t>
  </si>
  <si>
    <t>Total</t>
  </si>
  <si>
    <t>الحوادث المرورية والإصابات حسب سبب الحادث - إمارة دبي</t>
  </si>
  <si>
    <t xml:space="preserve">Traffic Accidents and Injuries by Reason of Accident - Emirate of Dubai </t>
  </si>
  <si>
    <t>جـــدول ( 18 - 06 ) Table</t>
  </si>
  <si>
    <t>سبب الحادث</t>
  </si>
  <si>
    <t xml:space="preserve"> Reason of Accident</t>
  </si>
  <si>
    <t xml:space="preserve">إصابات
Injuries </t>
  </si>
  <si>
    <t xml:space="preserve">بدون
 إصابات
No Injuries </t>
  </si>
  <si>
    <t>إصابة 
متوسطة 
Moderate Injury</t>
  </si>
  <si>
    <t>إصابة 
بليغة
Serious Injury</t>
  </si>
  <si>
    <t>عدم تقدير مستعملي الطريق</t>
  </si>
  <si>
    <t>Lack of Appreciation to Road Users</t>
  </si>
  <si>
    <t xml:space="preserve">عدم الالتزام بخط السير </t>
  </si>
  <si>
    <t>Lack of Commitment by a Route</t>
  </si>
  <si>
    <t>دخول الشارع قبل التأكد من خلوه</t>
  </si>
  <si>
    <t xml:space="preserve">Entering The Street Before Making Sure It is Empty </t>
  </si>
  <si>
    <t>عدم ترك مسافة كافية</t>
  </si>
  <si>
    <t>Not Leaving Sufficient Distance</t>
  </si>
  <si>
    <t>تجاوز الإشارة الضوئية الحمراء</t>
  </si>
  <si>
    <t>Cross the Red Signal</t>
  </si>
  <si>
    <t>السرعة الزائدة</t>
  </si>
  <si>
    <t>Speed Excess</t>
  </si>
  <si>
    <t>السير بعكس السير</t>
  </si>
  <si>
    <t>Go Against Traffic</t>
  </si>
  <si>
    <t xml:space="preserve">انفجار إطار </t>
  </si>
  <si>
    <t xml:space="preserve">Explosion of Tire </t>
  </si>
  <si>
    <t xml:space="preserve">الحوادث الأخرى </t>
  </si>
  <si>
    <t>Other Accidents</t>
  </si>
  <si>
    <t>خدمات الدفاع المدني - إمارة دبـي</t>
  </si>
  <si>
    <t>Civil Defence Services - Emirate of Dubai</t>
  </si>
  <si>
    <t>جــدول ( 21 - 06 ) Table</t>
  </si>
  <si>
    <t>البيـــان</t>
  </si>
  <si>
    <t>الوفيــات
Deaths</t>
  </si>
  <si>
    <t>المصابون       Injured</t>
  </si>
  <si>
    <t>Title</t>
  </si>
  <si>
    <t>بليغة / متوسطة</t>
  </si>
  <si>
    <t>بسيطة</t>
  </si>
  <si>
    <t>المجمــوع</t>
  </si>
  <si>
    <t>Severe / Medium</t>
  </si>
  <si>
    <t>Simple</t>
  </si>
  <si>
    <t>المصدر :  الإدارة العامة للدفاع المدني - دبي</t>
  </si>
  <si>
    <t>Source : Directorate of Civil Defence - Dubai</t>
  </si>
  <si>
    <t>حوادث الحريق حسب الموقع - إمارة دبـي</t>
  </si>
  <si>
    <t>Fire Accidents by Location - Emirate of Dubai</t>
  </si>
  <si>
    <t>جــدول ( 22 - 06 ) Table</t>
  </si>
  <si>
    <t>منشآت سكنية</t>
  </si>
  <si>
    <t>Residential Establishment</t>
  </si>
  <si>
    <t>شقق وبنايات</t>
  </si>
  <si>
    <t xml:space="preserve">Buildings and Apartments </t>
  </si>
  <si>
    <t>منشآت تجارية</t>
  </si>
  <si>
    <t>Commercial Establishment</t>
  </si>
  <si>
    <t>منشآت حكومية</t>
  </si>
  <si>
    <t>Governmental Establishment</t>
  </si>
  <si>
    <t>منشآت صناعية</t>
  </si>
  <si>
    <t>Industrial Establishment</t>
  </si>
  <si>
    <t>مباني قيد الإنشاء</t>
  </si>
  <si>
    <t>Buildings Under Constrection</t>
  </si>
  <si>
    <t>أبراج عالية</t>
  </si>
  <si>
    <t>High Towers</t>
  </si>
  <si>
    <t>نفايات وقمامة</t>
  </si>
  <si>
    <t>Waste and Rubbish</t>
  </si>
  <si>
    <t>حوادث الحريق حسب الأسباب - إمارة دبي</t>
  </si>
  <si>
    <t>Fire Accidents by Reasons - Emirate of Dubai</t>
  </si>
  <si>
    <t>جــدول ( 23 - 06 ) Table</t>
  </si>
  <si>
    <t xml:space="preserve">البيان </t>
  </si>
  <si>
    <t>لم يتم إبلاغ خبير الحرائق</t>
  </si>
  <si>
    <t>Fire Expert is Not Informed</t>
  </si>
  <si>
    <t>تسرب الوقود/ الزيت/ الغاز</t>
  </si>
  <si>
    <t>Leakage of Fuel/ Oil/ Gas</t>
  </si>
  <si>
    <t>عقب سيجارة</t>
  </si>
  <si>
    <t>Cigarette</t>
  </si>
  <si>
    <t>مصدر حراري</t>
  </si>
  <si>
    <t>Heat Source</t>
  </si>
  <si>
    <t>ماس كهربائي</t>
  </si>
  <si>
    <t>Electric Spark</t>
  </si>
  <si>
    <t>شمعة مشتعلة</t>
  </si>
  <si>
    <t>Burning Candle</t>
  </si>
  <si>
    <t>Matchstick</t>
  </si>
  <si>
    <t>تطاير شرر</t>
  </si>
  <si>
    <t>Flying Sparks</t>
  </si>
  <si>
    <t>Inflammation</t>
  </si>
  <si>
    <t>أسباب أخرى*</t>
  </si>
  <si>
    <t>Other Reasons*</t>
  </si>
  <si>
    <t>* تشمل (حرائق مفتعلة ، ترك مبخرة ، عبث أطفال، أخرى)</t>
  </si>
  <si>
    <t>* Including  (Intentional Fires, Leaving the Censer, Futility of Children, Others)</t>
  </si>
  <si>
    <t>القيادة بطيش وتهور</t>
  </si>
  <si>
    <t>Reckless and Careless Driving</t>
  </si>
  <si>
    <t>الانحراف المفاجئ</t>
  </si>
  <si>
    <t>Sudden Turn</t>
  </si>
  <si>
    <t>الإهمال وعدم الانتباه</t>
  </si>
  <si>
    <t>Neglect and Lack of Attention</t>
  </si>
  <si>
    <t>القيادة تحت تأثير المسكرات</t>
  </si>
  <si>
    <t>Driving Under the Influence of Alcohol</t>
  </si>
  <si>
    <t>الرجوع إلى الخلف بصورة خطرة</t>
  </si>
  <si>
    <t>Moving Backwards Dargerously</t>
  </si>
  <si>
    <t>أخرى</t>
  </si>
  <si>
    <t>Other</t>
  </si>
  <si>
    <t>المجمـــــــوع</t>
  </si>
  <si>
    <t>Mechanical Fault</t>
  </si>
  <si>
    <t>Left Cooking Pot</t>
  </si>
  <si>
    <t>غير مبين</t>
  </si>
  <si>
    <t>Unspecified</t>
  </si>
  <si>
    <t>الأطباء البشريين
Physicians</t>
  </si>
  <si>
    <t>أطباء الأسنان
Dentists</t>
  </si>
  <si>
    <t>فنيو الأسنان
Dental Techinicians</t>
  </si>
  <si>
    <t>الصيادلة ومساعديهم
Pharmacists and Dispensers</t>
  </si>
  <si>
    <t>الممرضون
Nurses</t>
  </si>
  <si>
    <t>الفنيون
Technicians</t>
  </si>
  <si>
    <t>آخرون
Others</t>
  </si>
  <si>
    <t>شكل (1)</t>
  </si>
  <si>
    <t>الاتحادي Federal</t>
  </si>
  <si>
    <t>المحلي Local</t>
  </si>
  <si>
    <t>مرضى القسم الداخلي
Inpatients</t>
  </si>
  <si>
    <t>المترددون على العيادات التخصصية
Attendants to Speciality Clinics</t>
  </si>
  <si>
    <t>شكل (2)</t>
  </si>
  <si>
    <t>شكل 5</t>
  </si>
  <si>
    <t>شكل 5 المعتمد</t>
  </si>
  <si>
    <t>لم يتم إبلاغ خبير الحرائق
Fire Expert is Not Informed</t>
  </si>
  <si>
    <t>تسرب الوقود/ الزيت/ الغاز
Leakage of Fuel/ Oil/ Gas</t>
  </si>
  <si>
    <t>عقب سيجارة
Cigaretle</t>
  </si>
  <si>
    <t>مصدر حراري
Heat Source</t>
  </si>
  <si>
    <t>ماس كهربائي
Electric Spark</t>
  </si>
  <si>
    <t>تحت الفحص
Under Examination</t>
  </si>
  <si>
    <t>غير مبين
Unspecified</t>
  </si>
  <si>
    <t>أسباب أخرى
Other Reasons</t>
  </si>
  <si>
    <t>شكل 4</t>
  </si>
  <si>
    <t>مواقع أخرى</t>
  </si>
  <si>
    <t>شكل 3 الجديد المعتمدة</t>
  </si>
  <si>
    <t>المهام الإنقاذية وحوادث أخرى
  Rescue Operations and Other Accidents</t>
  </si>
  <si>
    <t>حوادث الحريق  
 Fire Accidents</t>
  </si>
  <si>
    <t>وسائل نقل ( بحرية / جوية )</t>
  </si>
  <si>
    <t>وسائل نقل</t>
  </si>
  <si>
    <t>الحوادث المرورية والإصابات حسب الشهور - إمارة دبي</t>
  </si>
  <si>
    <t xml:space="preserve">Traffic Accidents and Injuries by Months - Emirate of Dubai </t>
  </si>
  <si>
    <t>جـــدول ( 16 - 06 ) Table</t>
  </si>
  <si>
    <t>الشهور</t>
  </si>
  <si>
    <t>عدد المركبات
No. of Vehicles</t>
  </si>
  <si>
    <t>Months</t>
  </si>
  <si>
    <t xml:space="preserve"> بدون إصابات
No Injuries </t>
  </si>
  <si>
    <t>%</t>
  </si>
  <si>
    <t>نهاراً
By Day</t>
  </si>
  <si>
    <t>ليلاً 
At Night</t>
  </si>
  <si>
    <t>يناير</t>
  </si>
  <si>
    <t>January</t>
  </si>
  <si>
    <t>فبراير</t>
  </si>
  <si>
    <t>February</t>
  </si>
  <si>
    <t>مارس</t>
  </si>
  <si>
    <t>March</t>
  </si>
  <si>
    <t>ابريل</t>
  </si>
  <si>
    <t>April</t>
  </si>
  <si>
    <t>مايو</t>
  </si>
  <si>
    <t>May</t>
  </si>
  <si>
    <t>يونيو</t>
  </si>
  <si>
    <t>June</t>
  </si>
  <si>
    <t>يوليو</t>
  </si>
  <si>
    <t>July</t>
  </si>
  <si>
    <t>أغسطس</t>
  </si>
  <si>
    <t>August</t>
  </si>
  <si>
    <t>سبتمبر</t>
  </si>
  <si>
    <t>September</t>
  </si>
  <si>
    <t>أكتوبر</t>
  </si>
  <si>
    <t>October</t>
  </si>
  <si>
    <t>نوفمبر</t>
  </si>
  <si>
    <t>November</t>
  </si>
  <si>
    <t>ديسمبر</t>
  </si>
  <si>
    <t>December</t>
  </si>
  <si>
    <t xml:space="preserve">المصابون في حوادث المرور حسب الجنسية والجنس ودرجة الإصابة - إمارة دبي </t>
  </si>
  <si>
    <t>Injured at Traffic Accidents by Nationlity, Gender and Degree of Injury - Emirate of Dubai</t>
  </si>
  <si>
    <t>جـــدول ( 19 - 06 ) Table</t>
  </si>
  <si>
    <t>الجنسية</t>
  </si>
  <si>
    <t>درجة الإصابة 
 Degree of Injury</t>
  </si>
  <si>
    <t>جنس المصاب
Gender of Injured</t>
  </si>
  <si>
    <t>نوع المصاب
   Type of Injured</t>
  </si>
  <si>
    <t>Nationality</t>
  </si>
  <si>
    <t>عدد
Number</t>
  </si>
  <si>
    <t>ذكر
Male</t>
  </si>
  <si>
    <t>أنثى
Female</t>
  </si>
  <si>
    <t>إمارتي</t>
  </si>
  <si>
    <t>Emirate</t>
  </si>
  <si>
    <t>غير إماراتي</t>
  </si>
  <si>
    <t>Non-Emirate</t>
  </si>
  <si>
    <t xml:space="preserve">المصابون في حوادث المرور حسب الفئات العمرية والجنس ودرجة الإصابة - إمارة دبي </t>
  </si>
  <si>
    <t>Injured at Traffic Accidents by Age Groups, Gender and Degree of Injury - Emirate of Dubai</t>
  </si>
  <si>
    <t>جـــدول ( 20 - 06 ) Table</t>
  </si>
  <si>
    <t>الفئات العمرية
Age Groups</t>
  </si>
  <si>
    <t>جنس المصاب
Gender of Injuries</t>
  </si>
  <si>
    <t xml:space="preserve">  8 - 1</t>
  </si>
  <si>
    <t>17 - 9</t>
  </si>
  <si>
    <t xml:space="preserve">  26 - 18</t>
  </si>
  <si>
    <t xml:space="preserve">  35 - 27</t>
  </si>
  <si>
    <t xml:space="preserve">  44 - 36</t>
  </si>
  <si>
    <t xml:space="preserve">  53 - 45</t>
  </si>
  <si>
    <t xml:space="preserve">  62 - 54</t>
  </si>
  <si>
    <t xml:space="preserve">  71 - 63</t>
  </si>
  <si>
    <t xml:space="preserve">  71 +</t>
  </si>
  <si>
    <t xml:space="preserve">العمر المجهول </t>
  </si>
  <si>
    <t xml:space="preserve">                  Dubai Health Authority</t>
  </si>
  <si>
    <t xml:space="preserve">               هيئة الصحة بدبي</t>
  </si>
  <si>
    <t xml:space="preserve">  Source : Ministry of Health</t>
  </si>
  <si>
    <t xml:space="preserve">  المصدر : وزارة الصحة</t>
  </si>
  <si>
    <t>Total of Employees at Medical Sector</t>
  </si>
  <si>
    <t>مجموع العاملين بالقطاع الطبي</t>
  </si>
  <si>
    <t>Others (Including administrations, clerks and laborers)</t>
  </si>
  <si>
    <t>آخرون ( يشمل الإداريون والكتبة والعمال )</t>
  </si>
  <si>
    <t>Technicians</t>
  </si>
  <si>
    <t>الفنيون</t>
  </si>
  <si>
    <t>Nurses</t>
  </si>
  <si>
    <t>الممرضون</t>
  </si>
  <si>
    <t>Pharmacists and Dispensers</t>
  </si>
  <si>
    <t>الصيادلة ومساعديهم</t>
  </si>
  <si>
    <t>Dental Technicians</t>
  </si>
  <si>
    <t>فنيو الأسنان</t>
  </si>
  <si>
    <t>Dentists</t>
  </si>
  <si>
    <t>أطباء الأسنان</t>
  </si>
  <si>
    <t>Physicians</t>
  </si>
  <si>
    <t>الأطباء البشريين</t>
  </si>
  <si>
    <t>Beds at Hospitals</t>
  </si>
  <si>
    <t>الأسرة بالمستشفيات</t>
  </si>
  <si>
    <t>Dental Clinics</t>
  </si>
  <si>
    <t>عيادات الأسنان</t>
  </si>
  <si>
    <t>Clinics and Health Centers</t>
  </si>
  <si>
    <t xml:space="preserve">العيادات والمراكز الصحية </t>
  </si>
  <si>
    <t>Hospitals</t>
  </si>
  <si>
    <t>المستشفيات</t>
  </si>
  <si>
    <t>الخاص*
*Private</t>
  </si>
  <si>
    <t>هيئة الصحة بدبي</t>
  </si>
  <si>
    <t>وزارة الصحة</t>
  </si>
  <si>
    <t>البيان</t>
  </si>
  <si>
    <t>جـــدول ( 01 - 06 ) Table</t>
  </si>
  <si>
    <t xml:space="preserve">Characteristics of Health Sector - Emirate of Dubai </t>
  </si>
  <si>
    <t>خصائص القطاع الصحي  - إمارة دبي</t>
  </si>
  <si>
    <t xml:space="preserve">   المصدر : وزارة الصحة
                هيئة الصحة بدبي</t>
  </si>
  <si>
    <t>* Including  Laborers</t>
  </si>
  <si>
    <t>** يشمل العمال</t>
  </si>
  <si>
    <t xml:space="preserve">* Dentists and Dental Technicians in the Local Sector are Under Primary Healthcare Centers </t>
  </si>
  <si>
    <t xml:space="preserve">* أطباء الأسنان وفنيو الأسنان في القطاع المحلي تحت الرعاية الصحية الأولية </t>
  </si>
  <si>
    <t xml:space="preserve">Grand Total </t>
  </si>
  <si>
    <t xml:space="preserve">المجموع العام </t>
  </si>
  <si>
    <t xml:space="preserve">Total </t>
  </si>
  <si>
    <t xml:space="preserve">المجموع </t>
  </si>
  <si>
    <t>مراكز الرعاية الأولية
والمراكز الصحية المتخصصة</t>
  </si>
  <si>
    <t>Hatta Hospital</t>
  </si>
  <si>
    <t>مستشفى حتا</t>
  </si>
  <si>
    <t>Latifa Hospital</t>
  </si>
  <si>
    <t>مستشفى لطيفة</t>
  </si>
  <si>
    <t>Dubai Hospital</t>
  </si>
  <si>
    <t>مستشفى دبي</t>
  </si>
  <si>
    <t>Rashid Hospital</t>
  </si>
  <si>
    <t>مستشفى راشد</t>
  </si>
  <si>
    <t>Local :</t>
  </si>
  <si>
    <t>المحلي :</t>
  </si>
  <si>
    <t>Main Office, Medical Zone</t>
  </si>
  <si>
    <t>Preventive Medicine</t>
  </si>
  <si>
    <t>الطب الوقائي</t>
  </si>
  <si>
    <t xml:space="preserve">School Healthcare </t>
  </si>
  <si>
    <t xml:space="preserve">الصحة المدرسية </t>
  </si>
  <si>
    <t>المراكز الصحية (8 مراكز)</t>
  </si>
  <si>
    <t>Al Amal Hospital</t>
  </si>
  <si>
    <t>مستشفى الأمل</t>
  </si>
  <si>
    <t>Al Braha Hospital</t>
  </si>
  <si>
    <t>مستشفى البراحة</t>
  </si>
  <si>
    <t>Federal :</t>
  </si>
  <si>
    <t>الاتحادي :</t>
  </si>
  <si>
    <t>ممارس عام
General
Practitioner</t>
  </si>
  <si>
    <t>أخصائي
Specialist</t>
  </si>
  <si>
    <t>استشاري
Consultant</t>
  </si>
  <si>
    <t>البيــــــــان</t>
  </si>
  <si>
    <t>المجموع العام
Total Grand</t>
  </si>
  <si>
    <t xml:space="preserve"> آخرون**
**Others</t>
  </si>
  <si>
    <t>الإداريون والكتبة
Administrators and Clerks</t>
  </si>
  <si>
    <t>الصيادلة ومساعديهم
Pharmacists and
Dispensers</t>
  </si>
  <si>
    <t>فنيو الأسنان* 
*Dental Technicians</t>
  </si>
  <si>
    <t>أطباء الأسنان*
*Dentists</t>
  </si>
  <si>
    <t>الأطبـاء البشريين    Physicians</t>
  </si>
  <si>
    <t>جـــدول ( 02 - 06 ) Table</t>
  </si>
  <si>
    <t>Employment at Government Hospitals and Health Centers by Professional Categories -  Emirate of Dubai</t>
  </si>
  <si>
    <t>العمالة بالمستشفيات والمراكز الصحية الحكومية حسب الفئات المهنية - إمارة دبـي</t>
  </si>
  <si>
    <t xml:space="preserve">   Source : Dubai Health Authority</t>
  </si>
  <si>
    <t xml:space="preserve">   المصدر : هيئة الصحة بدبي</t>
  </si>
  <si>
    <t>Thumbay Hospital</t>
  </si>
  <si>
    <t>مستشفى ثومباي</t>
  </si>
  <si>
    <t>Medcare Hero Spinal Hospital</t>
  </si>
  <si>
    <t>مستشفى ميدكير لجراحة العظام والعمود الفقري</t>
  </si>
  <si>
    <t>Al Zahra Hospital</t>
  </si>
  <si>
    <t>مستشفى الزهراء</t>
  </si>
  <si>
    <t>Barjeel Hospital</t>
  </si>
  <si>
    <t>مستشفى برجيل</t>
  </si>
  <si>
    <t>Prime Hospital</t>
  </si>
  <si>
    <t>مستشفى برايم</t>
  </si>
  <si>
    <t>N.M.C Dubai Investments Park</t>
  </si>
  <si>
    <t>مستشفى إن إم سي  - مجمع دبي للاستثمار</t>
  </si>
  <si>
    <t>Saudi German Hospital</t>
  </si>
  <si>
    <t>المستشفى السعودي الألماني</t>
  </si>
  <si>
    <t>Garhoud Hospital</t>
  </si>
  <si>
    <t>مستشفى القرهود</t>
  </si>
  <si>
    <t>Dubai London Specialty Hospital</t>
  </si>
  <si>
    <t>مستشفى دبي لندن التخصصية</t>
  </si>
  <si>
    <t>Aster Hospital</t>
  </si>
  <si>
    <t>مستشفى أستر</t>
  </si>
  <si>
    <t>Modern International Hospital</t>
  </si>
  <si>
    <t>المستشفى الدولي الحديث</t>
  </si>
  <si>
    <t>Pharmacists
and Dispensers</t>
  </si>
  <si>
    <t>ممارس
عام
General
Practitioner</t>
  </si>
  <si>
    <t>استشاري وأخصائي
Consultant and Specialist</t>
  </si>
  <si>
    <t xml:space="preserve">فنيو الأسنان </t>
  </si>
  <si>
    <t>الأطباء البشريين   Physicans</t>
  </si>
  <si>
    <t>البيــــــــــــان</t>
  </si>
  <si>
    <t>تابع جـــدول ( 03 - 06 ) Table</t>
  </si>
  <si>
    <t>N.M.C. Specialist Hospital</t>
  </si>
  <si>
    <t>مستشفى إن إم سي التخصصي</t>
  </si>
  <si>
    <t>Iranian Hospital</t>
  </si>
  <si>
    <t>المستشفى الإيراني</t>
  </si>
  <si>
    <t>Cedars - Jebel Ali International Hospital</t>
  </si>
  <si>
    <t>مستشفى سيدار - جبل علي الدولي</t>
  </si>
  <si>
    <t xml:space="preserve">Zulaikha Hospital </t>
  </si>
  <si>
    <t>مستشفى زليخة</t>
  </si>
  <si>
    <t>Medeor Hospital</t>
  </si>
  <si>
    <t>مستشفى مديور</t>
  </si>
  <si>
    <t>Emirates Hospital</t>
  </si>
  <si>
    <t>مستشفى الإمارات</t>
  </si>
  <si>
    <t xml:space="preserve">Canadian Specialist Hospital </t>
  </si>
  <si>
    <t>المستشفى الكندي التخصصي</t>
  </si>
  <si>
    <t>Nero Spinal Hospital</t>
  </si>
  <si>
    <t>مستشفى الجراحة العصبية والعمود الفقري</t>
  </si>
  <si>
    <t>Mediclinic Wellcare Hospital</t>
  </si>
  <si>
    <t>مستشفى ميدي كلينك ولكير</t>
  </si>
  <si>
    <t xml:space="preserve">American Hospital </t>
  </si>
  <si>
    <t>المستشفى الأمريكي</t>
  </si>
  <si>
    <t>Medcare Women &amp; Children Hospital</t>
  </si>
  <si>
    <t>مستشفى مدكير للنساء والأطفال</t>
  </si>
  <si>
    <t>Medcare Hospital</t>
  </si>
  <si>
    <t>مستشفى ميدكير</t>
  </si>
  <si>
    <t>Belhoull Specialist Hospital</t>
  </si>
  <si>
    <t>مستشفى بالهول التخصصية</t>
  </si>
  <si>
    <t>Belhoull European Hospital</t>
  </si>
  <si>
    <t>مستشفى بالهول الأوروبي</t>
  </si>
  <si>
    <t>جـــدول ( 03 - 06 ) Table</t>
  </si>
  <si>
    <t>Employment at Medical Private Sector Hospitals - Emirate of Dubai</t>
  </si>
  <si>
    <t>العمالة بمستشفيات القطاع الطبي الخاص - إمارة دبي</t>
  </si>
  <si>
    <t xml:space="preserve">   المصدر : وزارة الصحة
               هيئة الصحة بدبي</t>
  </si>
  <si>
    <t>** Excluding Dentists</t>
  </si>
  <si>
    <t>** لا يشمل أطباء الأسنان</t>
  </si>
  <si>
    <t>* Days of Care to Patients Discharged Including Death</t>
  </si>
  <si>
    <t>*  للمرضى الذين خرجوا بما في ذلك المتوفين منهم</t>
  </si>
  <si>
    <t>المحلــــي :</t>
  </si>
  <si>
    <t>الاتحــادي :</t>
  </si>
  <si>
    <t>Bed / Nurse</t>
  </si>
  <si>
    <t>Bed / Doctor**</t>
  </si>
  <si>
    <t>Bed Occupancy Rate</t>
  </si>
  <si>
    <t>Average Length of Stay</t>
  </si>
  <si>
    <t>Number of Days of Stay*</t>
  </si>
  <si>
    <t>Number of Inpatients</t>
  </si>
  <si>
    <t>Number of Beds</t>
  </si>
  <si>
    <t>سرير/ ممرض</t>
  </si>
  <si>
    <t>سرير/ طبيب**</t>
  </si>
  <si>
    <t>معدل إشغال
 الأسرة</t>
  </si>
  <si>
    <t>متوسط مدة الإقامة</t>
  </si>
  <si>
    <t>عدد أيام الإقامة*</t>
  </si>
  <si>
    <t>عدد مرضى القسم الداخلي</t>
  </si>
  <si>
    <t xml:space="preserve">عدد الأسرة </t>
  </si>
  <si>
    <t>Government Hospitals Performance Indicators by Hospital - Emirate of Dubai</t>
  </si>
  <si>
    <t>مؤشرات أداء المستشفيات الحكومية حسب المستشفى - إمارة دبـي</t>
  </si>
  <si>
    <t>*  Out-patients (Excluding Attendances to Emergency)</t>
  </si>
  <si>
    <t>* مرضى العيادات الخارجية ( لا يشمل المترددين على الطوارئ )</t>
  </si>
  <si>
    <t xml:space="preserve">مستشفى ثومباى </t>
  </si>
  <si>
    <t xml:space="preserve">مستشفى برايم  </t>
  </si>
  <si>
    <t>مستشفى إن أم سي -د.أ.ب</t>
  </si>
  <si>
    <t>مستشفى إن أم سي التخصصي</t>
  </si>
  <si>
    <t>مستشفى الجراحة العصبية
 والعمود الفقري</t>
  </si>
  <si>
    <t>مستشفى مديكلينك ويلكير</t>
  </si>
  <si>
    <t>مستشفى مدكير لجراحة العظام والعمود الفقري</t>
  </si>
  <si>
    <t>مستشفي ميدكير</t>
  </si>
  <si>
    <t>Bed/ Nurse</t>
  </si>
  <si>
    <t xml:space="preserve">Bed Occupancy
 Rate </t>
  </si>
  <si>
    <t>Number of Days of Care to Patients Discharged including Death</t>
  </si>
  <si>
    <t>Number of Patients Days of Care to Patients in Hospital (Census)</t>
  </si>
  <si>
    <t>Attendants to Specialty Clinics*</t>
  </si>
  <si>
    <t>عدد أيام رعاية المرضى الذين خرجوا بما في ذلك الوفاة</t>
  </si>
  <si>
    <t>عدد أيام خدمة التمريض في القسم الداخلي</t>
  </si>
  <si>
    <t>سرير / ممرض</t>
  </si>
  <si>
    <t>سرير/طبيب**</t>
  </si>
  <si>
    <t>معدل إشغال الأسرة</t>
  </si>
  <si>
    <t xml:space="preserve"> أيام الإقامة  Hospital Days</t>
  </si>
  <si>
    <t xml:space="preserve">
عدد
 الأسرة</t>
  </si>
  <si>
    <t xml:space="preserve"> المترددون على العيادات التخصصية*</t>
  </si>
  <si>
    <t>تابع جـــدول ( 05 - 06 ) Table</t>
  </si>
  <si>
    <t>مستشفى سيدارز-جبل
 علي الدولي</t>
  </si>
  <si>
    <t>أيام الإقامة  Hospital Days</t>
  </si>
  <si>
    <t xml:space="preserve">
عدد 
الأسرة</t>
  </si>
  <si>
    <t>جـــدول ( 05 - 06 ) Table</t>
  </si>
  <si>
    <t>Private Sector Hospitals Performance Indicators - Emirate of Dubai</t>
  </si>
  <si>
    <t xml:space="preserve">مؤشرات أداء مستشفيات القطاع الطبي الخاص - إمارة دبي </t>
  </si>
  <si>
    <t xml:space="preserve">   المصدر : وزارة الصحة
                 هيئة الصحة بدبي</t>
  </si>
  <si>
    <t>Number</t>
  </si>
  <si>
    <t>العــــــدد</t>
  </si>
  <si>
    <t>Private :</t>
  </si>
  <si>
    <t>الخــاص :</t>
  </si>
  <si>
    <t>المحلــي :</t>
  </si>
  <si>
    <t>Inpatients</t>
  </si>
  <si>
    <t>Attendants to Specialty Clinics**</t>
  </si>
  <si>
    <t>مرضى القسم الداخلــــي</t>
  </si>
  <si>
    <t>المترددون على العيادات التخصصية**</t>
  </si>
  <si>
    <t>البيــــــان</t>
  </si>
  <si>
    <t>جـــدول ( 06 - 06 ) Table</t>
  </si>
  <si>
    <t xml:space="preserve">   Source : Ministry of Health 
                  Dubai Health Authority</t>
  </si>
  <si>
    <t>* Excluding Attendants to Emergency and Health Centers</t>
  </si>
  <si>
    <t xml:space="preserve">* لا يشمل المترددين على الطوارئ والمراكز الصحية </t>
  </si>
  <si>
    <t>أخـــرى</t>
  </si>
  <si>
    <t xml:space="preserve">Intensive Care </t>
  </si>
  <si>
    <t>العناية المركزة</t>
  </si>
  <si>
    <t>Ortho Pedics</t>
  </si>
  <si>
    <t>أمراض المفاصل</t>
  </si>
  <si>
    <t>Physio Therapy</t>
  </si>
  <si>
    <t>العلاج الطبيعي</t>
  </si>
  <si>
    <t>Chest Surgery</t>
  </si>
  <si>
    <t>جراحة الصدر</t>
  </si>
  <si>
    <t>General Surgery</t>
  </si>
  <si>
    <t>جراحة عامة</t>
  </si>
  <si>
    <t>Vascular Diseases</t>
  </si>
  <si>
    <t>جراحة الأوعية الدموية</t>
  </si>
  <si>
    <t>Burns and Plastic Surgery</t>
  </si>
  <si>
    <t>الحروق وجراحة التجميل</t>
  </si>
  <si>
    <t>Dental</t>
  </si>
  <si>
    <t>أسنان</t>
  </si>
  <si>
    <t>Oncology</t>
  </si>
  <si>
    <t>الأورام</t>
  </si>
  <si>
    <t>Neonatology</t>
  </si>
  <si>
    <t>حديثي الولادة (الخدج)</t>
  </si>
  <si>
    <t>Dermatology Diseases</t>
  </si>
  <si>
    <t>أمراض جلدية وتناسلية</t>
  </si>
  <si>
    <t>Paediatrics Diseases</t>
  </si>
  <si>
    <t>أمراض الأطفال وجراحة الأطفال</t>
  </si>
  <si>
    <t>Gynae and Obstetric Diseases</t>
  </si>
  <si>
    <t>أمراض نساء وولادة</t>
  </si>
  <si>
    <t>Ear, Nose and Throat</t>
  </si>
  <si>
    <t>أنف وأذن وحنجرة</t>
  </si>
  <si>
    <t>Ophthalmology Diseases</t>
  </si>
  <si>
    <t>أمراض العيون</t>
  </si>
  <si>
    <t>Fractures and Injuries</t>
  </si>
  <si>
    <t>الكسور والإصابات</t>
  </si>
  <si>
    <t>Orthopaedic Diseases</t>
  </si>
  <si>
    <t xml:space="preserve">أمراض العظام </t>
  </si>
  <si>
    <t>Nephrology</t>
  </si>
  <si>
    <t>أمراض الكلى</t>
  </si>
  <si>
    <t>Urology Diseases</t>
  </si>
  <si>
    <t>أمراض المسالك البولية</t>
  </si>
  <si>
    <t>Haematology</t>
  </si>
  <si>
    <t>أمراض الدم</t>
  </si>
  <si>
    <t>Psychology</t>
  </si>
  <si>
    <t>أمراض نفسية</t>
  </si>
  <si>
    <t>Neurology and Neurosurgery</t>
  </si>
  <si>
    <t>الأعصاب وجراحة الأعصاب</t>
  </si>
  <si>
    <t>Infectious Diseases</t>
  </si>
  <si>
    <t>أمراض معدية</t>
  </si>
  <si>
    <t>Gastroenterology</t>
  </si>
  <si>
    <t>أمراض الجهاز الهضمي</t>
  </si>
  <si>
    <t>Chest Diseases</t>
  </si>
  <si>
    <t>أمراض صدرية</t>
  </si>
  <si>
    <t>Heart Diseases and Cardiac Surgery</t>
  </si>
  <si>
    <t>أمراض القلب وجراحة القلب</t>
  </si>
  <si>
    <t>Local</t>
  </si>
  <si>
    <t>Federal</t>
  </si>
  <si>
    <t>المحلــي</t>
  </si>
  <si>
    <t>الاتحــادي</t>
  </si>
  <si>
    <t>Specialty</t>
  </si>
  <si>
    <t>التخصـــص</t>
  </si>
  <si>
    <t>المترددون على العيادات التخصصية*</t>
  </si>
  <si>
    <t>جـــدول ( 07 - 06 ) Table</t>
  </si>
  <si>
    <t>Patients at Government Hospitals (Out/ In) by Specialty - Emirate of Dubai</t>
  </si>
  <si>
    <t>مرضى المستشفيات الحكومية (خارجي/ داخلي) حسب التخصص - إمارة دبـي</t>
  </si>
  <si>
    <t>* يشمل مدينة دبي الطبية
** لا يشمل المترددين على الطوارئ والمراكز الصحية</t>
  </si>
  <si>
    <t xml:space="preserve">Other Factors Influencing Health Status </t>
  </si>
  <si>
    <t>العوامل الأخرى المؤثرة على الحالة الصحية</t>
  </si>
  <si>
    <t>Injury, Poisoning and External Causes of Morbidity and Mortality</t>
  </si>
  <si>
    <t>الإصابات والتسمم والأسباب الخارجية للأمراض والوفيات</t>
  </si>
  <si>
    <t>Symptoms and Signs Unclassified</t>
  </si>
  <si>
    <t>العلامات والأعراض والحالات غير المحددة</t>
  </si>
  <si>
    <t>Congenital Malformations</t>
  </si>
  <si>
    <t xml:space="preserve">التشوهات الخلقية </t>
  </si>
  <si>
    <t>Perinatal Period</t>
  </si>
  <si>
    <t xml:space="preserve">حالات معينة تنشأ فى الفترة حول الولادة </t>
  </si>
  <si>
    <t>Pregnancies, Childbirth and the Puerperium</t>
  </si>
  <si>
    <t>الحمل والولادة والنفاس</t>
  </si>
  <si>
    <t>Diseases of the Genitourinary System</t>
  </si>
  <si>
    <t>أمراض الجهاز التناسلي</t>
  </si>
  <si>
    <t>Diseases of the Musculoskeletal System</t>
  </si>
  <si>
    <t xml:space="preserve">أمراض الجهاز الهيكلي والعضلي </t>
  </si>
  <si>
    <t xml:space="preserve">Diseases of the Skin and Subcutaneous Tissue System </t>
  </si>
  <si>
    <t>أمراض الجلد ونسيج تحت الجلد</t>
  </si>
  <si>
    <t>Diseases of the Digestive System</t>
  </si>
  <si>
    <t>Diseases of the Respiratory System</t>
  </si>
  <si>
    <t>أمراض الجهاز التنفسي</t>
  </si>
  <si>
    <t>Diseases of the Circulatory System</t>
  </si>
  <si>
    <t>أمراض الجهاز الدوري</t>
  </si>
  <si>
    <t xml:space="preserve">Diseases of Ear and Mastoid Process </t>
  </si>
  <si>
    <t>أمراض الأذن ونتوء خلف الأذن</t>
  </si>
  <si>
    <t>Diseases of the Eye and Adnexa</t>
  </si>
  <si>
    <t>أمراض العيون وملحقاتها</t>
  </si>
  <si>
    <t>Diseases of the Nervous System</t>
  </si>
  <si>
    <t>أمراض الجهاز العصبي</t>
  </si>
  <si>
    <t>Mental and Behavioral Disorders</t>
  </si>
  <si>
    <t xml:space="preserve">الاضطرابات العقلية </t>
  </si>
  <si>
    <t>Endocrine, Nutritional and Metabolic Diseases</t>
  </si>
  <si>
    <t>أمراض الغدد الصماء والتغذية والتمثيل الغذائي</t>
  </si>
  <si>
    <t xml:space="preserve">Diseases of the Blood and Blood Forming Organs </t>
  </si>
  <si>
    <t>أمراض الدم وأعضاء تكوين الدم</t>
  </si>
  <si>
    <t xml:space="preserve">Neoplasm </t>
  </si>
  <si>
    <t>الأورام الخبيثة</t>
  </si>
  <si>
    <t>Infectious and Parasitic Diseases</t>
  </si>
  <si>
    <t>الأمراض المعدية والطفيلية</t>
  </si>
  <si>
    <t>International Classification of Diseases</t>
  </si>
  <si>
    <t>التصنيف الدولي للأمراض</t>
  </si>
  <si>
    <t>جـــدول ( 08 - 06 ) Table</t>
  </si>
  <si>
    <t xml:space="preserve">Other </t>
  </si>
  <si>
    <t>Dental Surgery</t>
  </si>
  <si>
    <t>جراحة أسنان</t>
  </si>
  <si>
    <t>Ear, Nose, Throat Surgery</t>
  </si>
  <si>
    <t>جراحة أنف وأذن وحنجرة</t>
  </si>
  <si>
    <t>Gynae and Obstetric Surgery</t>
  </si>
  <si>
    <t>جراحة نساء وولادة</t>
  </si>
  <si>
    <t>Ophthalmology Surgery</t>
  </si>
  <si>
    <t>جراحة عيون</t>
  </si>
  <si>
    <t>Urology Surgery</t>
  </si>
  <si>
    <t>جراحة مسالك بولية</t>
  </si>
  <si>
    <t>Paediatric Surgery</t>
  </si>
  <si>
    <t>-</t>
  </si>
  <si>
    <t>جراحة أطفال</t>
  </si>
  <si>
    <t>Neuro Surgery</t>
  </si>
  <si>
    <t>جراحة أعصاب</t>
  </si>
  <si>
    <t>Cardiac Surgery</t>
  </si>
  <si>
    <t>جراحة قلب</t>
  </si>
  <si>
    <t>Orthopedics Surgery</t>
  </si>
  <si>
    <t>جراحة عظــام</t>
  </si>
  <si>
    <t>Private</t>
  </si>
  <si>
    <t>الخاص</t>
  </si>
  <si>
    <t>المحلي</t>
  </si>
  <si>
    <t>الاتحادي</t>
  </si>
  <si>
    <t>جـــدول ( 09 - 06 ) Table</t>
  </si>
  <si>
    <t>Operations at Government and Private Hospitals by Specialty - Emirate of Dubai</t>
  </si>
  <si>
    <t>العمليات الجراحية بالمستشفيات الحكومية والخاصة حسب التخصص - إمارة دبـي</t>
  </si>
  <si>
    <t>Treated Patients / Doctor</t>
  </si>
  <si>
    <t xml:space="preserve">معالج / طبيب </t>
  </si>
  <si>
    <t>Treated Patients</t>
  </si>
  <si>
    <t>المعالجون</t>
  </si>
  <si>
    <t>المحلـــي :</t>
  </si>
  <si>
    <t>جـــدول ( 10 - 06 ) Table</t>
  </si>
  <si>
    <t>Government Health Centers (General Clinics) Services - Emirate of Dubai</t>
  </si>
  <si>
    <t>خدمات المراكز الصحية  الحكومية (العيادات العامة) - إمارة دبـي</t>
  </si>
  <si>
    <t>* Excluding Dubai Healthcare City</t>
  </si>
  <si>
    <t>*  لا تشمل مدينة دبي الطبية</t>
  </si>
  <si>
    <t>Years</t>
  </si>
  <si>
    <t>علاج طبيعي     Physiotherapy</t>
  </si>
  <si>
    <t>تخطيط قلب    E.C.G</t>
  </si>
  <si>
    <t>فحوصات مختبر   Laboratory Tests</t>
  </si>
  <si>
    <t>أشعــة       X- Ray</t>
  </si>
  <si>
    <t>السنوات</t>
  </si>
  <si>
    <t>جـــدول ( 11 - 06 ) Table</t>
  </si>
  <si>
    <t>Medical Supporting Services at Governmental and Medical Private Sector Establishments by Type of Examination* - Emirate of Dubai</t>
  </si>
  <si>
    <t>الخدمات الطبية المساعدة بالمنشآت الصحية الحكومية والقطاع الطبي الخاص حسب نوع الفحص* - إمارة دبـي</t>
  </si>
  <si>
    <t xml:space="preserve">   المصدر :  هيئة الصحة بدبي</t>
  </si>
  <si>
    <t>* Including Federal, Local and Private Sectors</t>
  </si>
  <si>
    <t>*  يشمل القطاع الاتحادي والمحلي والخاص</t>
  </si>
  <si>
    <t>Typhoid and Para Typhoid</t>
  </si>
  <si>
    <t>التيفوئيد ونظير التيفوئيد</t>
  </si>
  <si>
    <t>Mumps</t>
  </si>
  <si>
    <t>النكاف الوبائي</t>
  </si>
  <si>
    <t>Malaria</t>
  </si>
  <si>
    <t>الملاريــا</t>
  </si>
  <si>
    <t xml:space="preserve">HIV/ AIDS </t>
  </si>
  <si>
    <t xml:space="preserve">العوز المناعي/ نقص المناعة المكتسبة </t>
  </si>
  <si>
    <t>Herpes Zoster</t>
  </si>
  <si>
    <t>الحزام الناري (الهريس العصبي)</t>
  </si>
  <si>
    <t>Pneumonia</t>
  </si>
  <si>
    <t>الالتهاب الرئوي</t>
  </si>
  <si>
    <t>Viral Hepatitis ( C )</t>
  </si>
  <si>
    <t>الالتهاب الكبدي الفيروسي ( ج )</t>
  </si>
  <si>
    <t>Viral Hepatitis ( B )</t>
  </si>
  <si>
    <t>الالتهاب الكبدي الفيروسي ( ب )</t>
  </si>
  <si>
    <t>Viral Hepatitis ( A )</t>
  </si>
  <si>
    <t>الالتهاب الكبدي الفيروسي ( أ )</t>
  </si>
  <si>
    <t>Chickenpox</t>
  </si>
  <si>
    <t>الجدري المائي</t>
  </si>
  <si>
    <t>Pulmonary T.B</t>
  </si>
  <si>
    <t>الدرن الرئوي (السل)</t>
  </si>
  <si>
    <t>Grand Total</t>
  </si>
  <si>
    <t>Non- Emirati</t>
  </si>
  <si>
    <t>Emirati</t>
  </si>
  <si>
    <t>المجموع العام</t>
  </si>
  <si>
    <t>إماراتي</t>
  </si>
  <si>
    <t>Disease</t>
  </si>
  <si>
    <t>الجنسية  Nationality</t>
  </si>
  <si>
    <t>المرض</t>
  </si>
  <si>
    <t xml:space="preserve">جـدول ( 13 - 06 )  Table  </t>
  </si>
  <si>
    <t xml:space="preserve">Notified Infections by Type, Nationality and Gender* - Emirate of Dubai </t>
  </si>
  <si>
    <t>الأمراض المعدية المبلغ عنها حسب نوع المرض والجنسية* - إمارة دبي</t>
  </si>
  <si>
    <t>الملاريا
Malaria</t>
  </si>
  <si>
    <t>الدرن (السل)
Tuberculosis</t>
  </si>
  <si>
    <t>65 +</t>
  </si>
  <si>
    <t xml:space="preserve"> 55 - 64</t>
  </si>
  <si>
    <t xml:space="preserve"> 45 - 54</t>
  </si>
  <si>
    <t xml:space="preserve"> 35 - 44</t>
  </si>
  <si>
    <t xml:space="preserve"> 25 - 34</t>
  </si>
  <si>
    <t xml:space="preserve"> 15 - 24</t>
  </si>
  <si>
    <t xml:space="preserve"> 5 - 14</t>
  </si>
  <si>
    <t>أقل من 5 سنوات
Less Than 5 Years</t>
  </si>
  <si>
    <t>الفئات العمرية   Age Groups</t>
  </si>
  <si>
    <t>فئات السن
Age Groups</t>
  </si>
  <si>
    <t>جـدول (  14 - 06 )  Table</t>
  </si>
  <si>
    <t xml:space="preserve">Infected Patients by Tuberculosis and Malaria by Age Groups* - Emirate of Dubai </t>
  </si>
  <si>
    <t>المرضى المصابون بأمراض السل والملاريا حسب الفئات العمرية* - إمارة دبي</t>
  </si>
  <si>
    <t>ديوان الوزارة ، المنطقة الطبية</t>
  </si>
  <si>
    <t>آخرون ( يشمل الإداريون والكتبة والعمال )
Others (Including administrations, clerks and laborers)</t>
  </si>
  <si>
    <t xml:space="preserve"> جـــدول ( 04 - 06 ) Table</t>
  </si>
  <si>
    <t>مستشفي ميدكير للسيدات والأطفال</t>
  </si>
  <si>
    <t xml:space="preserve">مرضى المستشفيات  الحكومية والخاصة ( خارجي / داخلي )* - إمارة دبـي </t>
  </si>
  <si>
    <t>Government and Private Hospitals Patients ( Out / In )* - Emirate of Dubai</t>
  </si>
  <si>
    <t xml:space="preserve">* يشمل مدينة دبي الطبية
</t>
  </si>
  <si>
    <t>** لا يشمل  المترددين على الطوارئ والمراكز الصحية</t>
  </si>
  <si>
    <t>* Including Dubai Healthcare City</t>
  </si>
  <si>
    <t>المصدر : وزارة الصحة
               هيئة الصحة بدبي</t>
  </si>
  <si>
    <t xml:space="preserve"> Source : Ministry of Health 
                Dubai Health Authority</t>
  </si>
  <si>
    <t>تابع جـــدول ( 07 - 06 ) Table</t>
  </si>
  <si>
    <t>مرضى مستشفيات القطاع الطبي الخاص (خارجي/ داخلي) حسب التصنيف الدولي للأمراض* - إمارة دبـي</t>
  </si>
  <si>
    <t>Patients at Medical Private Sector Hospitals (Out/ In) by International Classification of Diseases* - Emirate of Dubai</t>
  </si>
  <si>
    <t>** Excluding Attendants to Emergency and Health Centers</t>
  </si>
  <si>
    <t xml:space="preserve">Treated Patients </t>
  </si>
  <si>
    <t>* لا يشمل مدينة دبي الطبية</t>
  </si>
  <si>
    <t xml:space="preserve">* Excluding Dubai Healthcare City </t>
  </si>
  <si>
    <t>الخدمات الطبية بالعيادة العامة للبلدية ومركز شرطة دبي الصحي والعاملون بها</t>
  </si>
  <si>
    <t>Medical Services at Public Clinic of Dubai Municipality and Dubai Police Health Center and Its Employees</t>
  </si>
  <si>
    <t>جـــدول ( 12 - 06 ) Table</t>
  </si>
  <si>
    <t>بلدية دبي
Dubai 
Municipality</t>
  </si>
  <si>
    <t>شرطة دبي
Dubai Police</t>
  </si>
  <si>
    <t>العاملون</t>
  </si>
  <si>
    <t>Employees</t>
  </si>
  <si>
    <t>آخــرون</t>
  </si>
  <si>
    <t>Others</t>
  </si>
  <si>
    <t>الخدمات الطبية</t>
  </si>
  <si>
    <t>Medical Services</t>
  </si>
  <si>
    <t>فحوص مختبر</t>
  </si>
  <si>
    <t>Laboratory Tests</t>
  </si>
  <si>
    <t>أشعة</t>
  </si>
  <si>
    <t>X-Ray</t>
  </si>
  <si>
    <t xml:space="preserve">تخطيط قلب </t>
  </si>
  <si>
    <t>E.C.G</t>
  </si>
  <si>
    <t>علاج طبيعي</t>
  </si>
  <si>
    <t>Physiotherapy</t>
  </si>
  <si>
    <t>فحص عمالة**</t>
  </si>
  <si>
    <t>Labor Examination**</t>
  </si>
  <si>
    <t>المترددون</t>
  </si>
  <si>
    <t>Attendants</t>
  </si>
  <si>
    <t xml:space="preserve"> </t>
  </si>
  <si>
    <t xml:space="preserve">   المصدر :  بلدية دبي
                 القيادة العامة لشرطة دبي</t>
  </si>
  <si>
    <t xml:space="preserve">   Source :   Dubai Municipality
                     Dubai Police General Headquarters </t>
  </si>
  <si>
    <t xml:space="preserve">الباب السادس </t>
  </si>
  <si>
    <t>الصحة والسلامة</t>
  </si>
  <si>
    <t xml:space="preserve">     يشتمل الباب على جميع البيانات الإحصائية الخاصة بالخدمات الصحية والتي من خلالها يمكن التعرف على الوضع الصحي بالإمارة ومعرفة حجم ومستوى الخدمات المقدمة ونوعيتها حيث يعرض الباب الخدمات الصحية للقطاع الصحي الاتحادي متمثلاً في خدمات وزارة الصحة بدبي وخدمات القطاع الصحي المحلي متمثلاً في هيئة الصحة بدبي وخدمات القطاع الصحي الخاص متمثلاً في المستشفيات الخاصة والعيادات والمراكز الصحية، كما يعرض الباب الخدمات التي تقدمها العيادة العامة ببلدية دبي وشرطة دبي، ويحتوى الباب على بيانات لخصائص القطاع الصحي (الاتحادي، المحلي، الخاص)، ومؤشرات أداء مستشفيات وزارة الصحة وهيئة الصحة بدبي ومستشفيات القطاع الخاص، كما يشتمل الباب على خدمات الصحة المدرسية التي تقدمها وزارة الصحة، وذلك للفترة الزمنية 2014-2016، ويتم تحديث البيانات سنوياً من مصادرها وبشكل دوري.</t>
  </si>
  <si>
    <t xml:space="preserve">     </t>
  </si>
  <si>
    <t xml:space="preserve">    تكمن أهمية البيانات الإحصائية الصحية لما يسهم به القطاع الصحي بشكل رئيسي في تحقيق التنمية الاقتصادية والاجتماعية وذلك عن طريق الارتقاء بالمستوى الصحي للفرد وتحقيق الفرص لحصول كل مواطن ومقيم على أفضل الخدمات الصحية.</t>
  </si>
  <si>
    <t xml:space="preserve">     وتتوفر بيانات الباب من وزارة الصحة للقطاع الصحي الاتحادي، ومن هيئة الصحة بدبي للقطاعين الصحي المحلي والخاص، أما البيانات الصحية الخاصة بالعيادة العامة للبلدية والشرطة فمصدرها بلدية دبي والقيادة العامة لشرطة دبي على الترتيب. </t>
  </si>
  <si>
    <t xml:space="preserve">     كما يشمل الباب بيانات إحصائية خاصة بالسلامة المرورية بما فيها الحوادث والإصابات المرورية، والحوادث البحرية وذلك من القيادة العامة لشرطة دبي، بالإضافة إلى بيانات الدفاع المدني متمثلة في حوادث الحريق.</t>
  </si>
  <si>
    <t xml:space="preserve">     وتكمن أهمية البيانات الإحصائية الخاصة بالسلامة في الإرتقاء بخدمات توفير الحماية والسلامة والأمان لأفراد المجتمع عن طريق المحافظة على حياتهم وحمايتهم من حوادث الطرق والحريق والحوادث البحرية.</t>
  </si>
  <si>
    <t>Chapter six</t>
  </si>
  <si>
    <t>Health and Safety</t>
  </si>
  <si>
    <r>
      <t xml:space="preserve">     The chapter on health covers all statistical data on healthcare services through which we can identify the healthcare situation in Dubai and the size, quality and type of healthcare services. The chapter presents healthcare services at the federal level, which is represented by services provided by the Ministry of Health in Dubai, and at the local level, which is represented by services provided by Dubai Health Authority as well as private healthcare services represented by private hospitals, clinics and health centers. It also includes services provided by the Public Clinic at Dubai Municipality and Dubai Police. The chapter covers data on the characteristics of the healthcare sector (federal, local and private) and performance indicators of Ministry of Health, Dubai Health Authority and the private hospitals. It also includes data on school health services offered by the Ministry of Health</t>
    </r>
    <r>
      <rPr>
        <strike/>
        <sz val="12"/>
        <color rgb="FF000000"/>
        <rFont val="Dubai"/>
        <family val="2"/>
      </rPr>
      <t xml:space="preserve"> </t>
    </r>
    <r>
      <rPr>
        <sz val="12"/>
        <color rgb="FF000000"/>
        <rFont val="Dubai"/>
        <family val="2"/>
      </rPr>
      <t>for the period 2014-2016. These statistical data are updated annually on a periodic basis.</t>
    </r>
  </si>
  <si>
    <t xml:space="preserve">     The importance of health statistical data is that it contributes fundamentally to the economic and social development of Dubai by improving the health of individuals and the achievement of opportunities to receive the best healthcare services for all its residents.</t>
  </si>
  <si>
    <t xml:space="preserve">     Data sources are from the Ministry of Health for the federal healthcare sector and data sources for both local and private healthcare sectors are from Dubai Health Authority. Healthcare data related to the Public Clinic at Dubai Municipality and the Police are from Dubai Municipality and Dubai Police General Headquarters respectively.</t>
  </si>
  <si>
    <t xml:space="preserve">     The chapter also includes data related to traffic safety such as traffic accidents, injuries and Marine accidents from Dubai Police. There is also data from Civil Defense with regard to fire accidents. The importance of safety statistical data is that it contributes to improving the quality of providing protection and security to individuals in society by protecting their lives from fire, road and Marine accidents.</t>
  </si>
  <si>
    <t>حوادث الحريق  
Fire Accidents</t>
  </si>
  <si>
    <t>المهام الإنقاذية وحوادث أخرى
Rescue Operations and Other Accidents</t>
  </si>
  <si>
    <t xml:space="preserve">عدد الحوادث
Number of  Accidents 
</t>
  </si>
  <si>
    <t>منشآت سكنية (منازل وفيلات)</t>
  </si>
  <si>
    <t>عود ثقاب/لهب ولاعة</t>
  </si>
  <si>
    <t>خلل ميكانيكي/ترك الأجهزة الكهربائية بحالة تشغيل</t>
  </si>
  <si>
    <t>شكل 4 2017</t>
  </si>
  <si>
    <t xml:space="preserve">مركز طب الأسنان </t>
  </si>
  <si>
    <t xml:space="preserve"> Dental Center</t>
  </si>
  <si>
    <t>N.M.C.  Hospital - DIP</t>
  </si>
  <si>
    <t xml:space="preserve"> -</t>
  </si>
  <si>
    <r>
      <t xml:space="preserve"> (2018)</t>
    </r>
    <r>
      <rPr>
        <b/>
        <sz val="1"/>
        <rFont val="Dubai"/>
        <family val="2"/>
      </rPr>
      <t>`</t>
    </r>
  </si>
  <si>
    <t>Ministry of
 Health</t>
  </si>
  <si>
    <t>Dubai Health
 Authority</t>
  </si>
  <si>
    <t>ترك إناء الطهي أعلى شعلة الموقد وهو بحالة اشعال</t>
  </si>
  <si>
    <t>اشتعال دهون وشحوم الطهي</t>
  </si>
  <si>
    <t>(2018 - 2016)</t>
  </si>
  <si>
    <t>منشآت تجارية ومستودعات</t>
  </si>
  <si>
    <t>وسائل نقل ( بحرية / جوية )*</t>
  </si>
  <si>
    <t>Transportation (Manine / Air)*</t>
  </si>
  <si>
    <t>مواقع أخرى**</t>
  </si>
  <si>
    <t>Other Locatios**</t>
  </si>
  <si>
    <t xml:space="preserve">* تم حذف حرائق وسائل النقل البرية من إحصائيات الدفاع المدني وتحويلها للجنة التنسيق المروري بوزارة الداخلية لعام 2015 فقط </t>
  </si>
  <si>
    <t>**  تشمل ( مزارع وغابات ، ومناطق حرة، أخرى )</t>
  </si>
  <si>
    <t>** Including (Farms, Forests, Free Zones, Other)</t>
  </si>
  <si>
    <t>*Land transportation statistics has been deleted for the year of 2015 only from Civil Defense statistics,
 and has been converted to Traffic Coordination Committee at the Ministry of Interior</t>
  </si>
  <si>
    <t>شكل 4 2018</t>
  </si>
  <si>
    <r>
      <t>(2018)</t>
    </r>
    <r>
      <rPr>
        <b/>
        <sz val="1"/>
        <rFont val="Dubai"/>
        <family val="2"/>
      </rPr>
      <t>`</t>
    </r>
  </si>
  <si>
    <t>عدد الحوادث    Number of Accidents</t>
  </si>
  <si>
    <t xml:space="preserve">الوقت  Time </t>
  </si>
  <si>
    <t>المصابون ودرجة الإصابة    Injured and Degree of Injury</t>
  </si>
  <si>
    <r>
      <t xml:space="preserve"> (2018)</t>
    </r>
    <r>
      <rPr>
        <b/>
        <sz val="1"/>
        <rFont val="WinSoft Pro"/>
      </rPr>
      <t>`</t>
    </r>
  </si>
  <si>
    <t xml:space="preserve"> (2018)</t>
  </si>
  <si>
    <t>(2018 - 2017)</t>
  </si>
  <si>
    <t>(2018)</t>
  </si>
  <si>
    <t>مستشفى لايف لاين ***</t>
  </si>
  <si>
    <t>Life Line Hospital***</t>
  </si>
  <si>
    <t>** لا يشمل أطباء الأسنان
***مستشفى مغلق</t>
  </si>
  <si>
    <t>**  Excluding Dentists
***Closed hospital</t>
  </si>
  <si>
    <t>(2016 - 2018)</t>
  </si>
  <si>
    <t>***54436</t>
  </si>
  <si>
    <t>***1.1</t>
  </si>
  <si>
    <t>** لا يشمل  المترددين على الطوارئ والمراكز الصحية
***بيانات عام 2017 لحين توفره من المصدر</t>
  </si>
  <si>
    <t>** Excluding Attendants to Emergancy and Health Centers
***2017 Data till its provided by source</t>
  </si>
  <si>
    <t>_</t>
  </si>
  <si>
    <t>**1,348,102</t>
  </si>
  <si>
    <t>**54,295</t>
  </si>
  <si>
    <t>**17,079</t>
  </si>
  <si>
    <t>** الزيادة في البيان نتيجة الى استخدام نظام سلامة بالإضافة الى تطبيق نظام التأمين الشامل</t>
  </si>
  <si>
    <t>** the increase is due to the use of Salama new System and  the insurance system</t>
  </si>
  <si>
    <t>Source : Ministry of Health 
                      Dubai Health Authority</t>
  </si>
  <si>
    <t>مستشفى لايف لاين*</t>
  </si>
  <si>
    <t>Life Line Hospital*</t>
  </si>
  <si>
    <t xml:space="preserve">  
* مستشفى مغلق</t>
  </si>
  <si>
    <t xml:space="preserve"> المصدر : هيئة الصحة بدبي</t>
  </si>
  <si>
    <t xml:space="preserve">  Source : Dubai Health Authority</t>
  </si>
  <si>
    <t>*Closed Hospital</t>
  </si>
  <si>
    <t>*شرطة دبي
Dubai Police*</t>
  </si>
  <si>
    <t>الأطباء (يشمل أطباء الأسنان)</t>
  </si>
  <si>
    <t>Physiclans (Including Dentists)</t>
  </si>
  <si>
    <t>* بيانات عام 2017 لحين توفرها من المصدر</t>
  </si>
  <si>
    <t>* 2017 Data till its provided by source</t>
  </si>
  <si>
    <t>الاتحـــادي :</t>
  </si>
  <si>
    <t>*139521</t>
  </si>
  <si>
    <t>*67</t>
  </si>
  <si>
    <t>*2826</t>
  </si>
  <si>
    <t>* بيانات عام 2016 لحين توفرها من المصدر</t>
  </si>
  <si>
    <t>* 2016 Data till its provided by source</t>
  </si>
  <si>
    <t>Doctors (Including Dentists)</t>
  </si>
  <si>
    <t>**يشمل فحص العاملين الجدد والعمالة الوافدة</t>
  </si>
  <si>
    <t>** Including New Employment and Expatriates Labor</t>
  </si>
  <si>
    <t>الاتحــادي**</t>
  </si>
  <si>
    <t>Federal**</t>
  </si>
  <si>
    <t>أمراض باطنية***</t>
  </si>
  <si>
    <t>Internal Medicine***</t>
  </si>
  <si>
    <t>**بيانات أولية</t>
  </si>
  <si>
    <t>*** يشمل أمراض السكر والغدد الصماء</t>
  </si>
  <si>
    <t>**Initial Data</t>
  </si>
  <si>
    <t>*** Including Diabetes and Endocrinology</t>
  </si>
  <si>
    <t xml:space="preserve">   Source : Ministry of Health 
                   Dubai Health Authority</t>
  </si>
  <si>
    <t>Health Centers (8 Centers)</t>
  </si>
  <si>
    <t>Primary Healthcare Centers
&amp; Speciality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</si>
</sst>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Red]#,##0"/>
    <numFmt numFmtId="165" formatCode="0.0%"/>
    <numFmt numFmtId="166" formatCode="0.0"/>
    <numFmt numFmtId="167" formatCode="#,##0.0"/>
    <numFmt numFmtId="168" formatCode="_-&quot;د.إ.&quot;\ * #,##0.00_-;_-&quot;د.إ.&quot;\ * #,##0.00\-;_-&quot;د.إ.&quot;\ * &quot;-&quot;??_-;_-@_-"/>
    <numFmt numFmtId="169" formatCode="#,##0.0;[Red]#,##0.0"/>
  </numFmts>
  <fonts count="87">
    <font>
      <sz val="10"/>
      <name val="Arial"/>
      <charset val="17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WinSoft Pro"/>
      <family val="2"/>
    </font>
    <font>
      <sz val="13"/>
      <name val="WinSoft Pro"/>
      <family val="2"/>
    </font>
    <font>
      <sz val="13"/>
      <name val="Arial"/>
      <family val="2"/>
    </font>
    <font>
      <sz val="12"/>
      <name val="WinSoft Pro"/>
      <family val="2"/>
    </font>
    <font>
      <sz val="12"/>
      <name val="Arial"/>
      <family val="2"/>
    </font>
    <font>
      <sz val="9"/>
      <name val="WinSoft Pro"/>
      <family val="2"/>
    </font>
    <font>
      <sz val="9"/>
      <name val="Arial"/>
      <family val="2"/>
    </font>
    <font>
      <b/>
      <sz val="13"/>
      <name val="GE SS Text Light"/>
      <family val="1"/>
      <charset val="178"/>
    </font>
    <font>
      <b/>
      <sz val="13"/>
      <name val="Myriad Pro"/>
      <family val="2"/>
    </font>
    <font>
      <sz val="10"/>
      <name val="GE SS Text Light"/>
      <family val="1"/>
      <charset val="178"/>
    </font>
    <font>
      <sz val="10"/>
      <name val="Myriad Pro"/>
      <family val="2"/>
    </font>
    <font>
      <sz val="9"/>
      <name val="Myriad Pro"/>
      <family val="2"/>
    </font>
    <font>
      <b/>
      <sz val="13"/>
      <name val="Arial"/>
      <family val="2"/>
    </font>
    <font>
      <sz val="11"/>
      <name val="Arial"/>
      <family val="2"/>
    </font>
    <font>
      <sz val="11"/>
      <name val="Dubai"/>
      <family val="2"/>
    </font>
    <font>
      <sz val="10"/>
      <name val="Dubai"/>
      <family val="2"/>
    </font>
    <font>
      <b/>
      <sz val="13"/>
      <name val="Dubai"/>
      <family val="2"/>
    </font>
    <font>
      <b/>
      <sz val="11"/>
      <name val="Dubai"/>
      <family val="2"/>
    </font>
    <font>
      <sz val="13"/>
      <name val="Dubai"/>
      <family val="2"/>
    </font>
    <font>
      <b/>
      <sz val="12"/>
      <name val="Dubai"/>
      <family val="2"/>
    </font>
    <font>
      <sz val="12"/>
      <name val="Dubai"/>
      <family val="2"/>
    </font>
    <font>
      <sz val="9"/>
      <name val="Dubai"/>
      <family val="2"/>
    </font>
    <font>
      <b/>
      <sz val="11"/>
      <color theme="1"/>
      <name val="Dubai"/>
      <family val="2"/>
    </font>
    <font>
      <b/>
      <sz val="13"/>
      <color theme="1"/>
      <name val="Dubai"/>
      <family val="2"/>
    </font>
    <font>
      <sz val="11"/>
      <color theme="1"/>
      <name val="Dubai"/>
      <family val="2"/>
    </font>
    <font>
      <b/>
      <sz val="12"/>
      <color theme="1"/>
      <name val="Dubai"/>
      <family val="2"/>
    </font>
    <font>
      <sz val="9"/>
      <color theme="1"/>
      <name val="Dubai"/>
      <family val="2"/>
    </font>
    <font>
      <b/>
      <sz val="1"/>
      <name val="Dubai"/>
      <family val="2"/>
    </font>
    <font>
      <b/>
      <sz val="10"/>
      <name val="Dubai"/>
      <family val="2"/>
    </font>
    <font>
      <sz val="11"/>
      <name val="WinSoft Pro"/>
      <family val="2"/>
    </font>
    <font>
      <b/>
      <sz val="11"/>
      <name val="WinSoft Pro"/>
      <family val="2"/>
    </font>
    <font>
      <b/>
      <sz val="13"/>
      <name val="WinSoft Pro"/>
      <family val="2"/>
    </font>
    <font>
      <b/>
      <sz val="8"/>
      <name val="Dubai"/>
      <family val="2"/>
    </font>
    <font>
      <sz val="10"/>
      <name val="Arial"/>
      <family val="2"/>
    </font>
    <font>
      <sz val="13"/>
      <name val="GE SS Text Light"/>
      <family val="1"/>
      <charset val="178"/>
    </font>
    <font>
      <sz val="13"/>
      <name val="Myriad Pro"/>
      <family val="2"/>
    </font>
    <font>
      <sz val="8"/>
      <name val="Myriad Pro"/>
      <family val="2"/>
    </font>
    <font>
      <b/>
      <sz val="11"/>
      <color rgb="FFFF0000"/>
      <name val="WinSoft Pro"/>
      <family val="2"/>
    </font>
    <font>
      <sz val="8"/>
      <name val="WinSoft Pro"/>
      <family val="2"/>
    </font>
    <font>
      <sz val="8"/>
      <name val="Arial"/>
      <family val="2"/>
    </font>
    <font>
      <sz val="9"/>
      <name val="Tahoma"/>
      <family val="2"/>
    </font>
    <font>
      <b/>
      <sz val="11"/>
      <name val="WinSoft Pro"/>
    </font>
    <font>
      <sz val="10"/>
      <color theme="1"/>
      <name val="Calibri"/>
      <family val="2"/>
      <scheme val="minor"/>
    </font>
    <font>
      <b/>
      <sz val="10"/>
      <name val="WinSoft Pro"/>
      <family val="2"/>
    </font>
    <font>
      <b/>
      <sz val="10"/>
      <name val="Arial"/>
      <family val="2"/>
    </font>
    <font>
      <b/>
      <sz val="9"/>
      <name val="Dubai"/>
      <family val="2"/>
    </font>
    <font>
      <sz val="11"/>
      <name val="Myriad Pro"/>
      <family val="2"/>
    </font>
    <font>
      <b/>
      <sz val="12"/>
      <name val="Myriad Pro"/>
      <family val="2"/>
    </font>
    <font>
      <b/>
      <sz val="9"/>
      <name val="Myriad Pro"/>
      <family val="2"/>
    </font>
    <font>
      <sz val="14"/>
      <name val="Myriad Pro"/>
      <family val="2"/>
    </font>
    <font>
      <b/>
      <sz val="12"/>
      <name val="WinSoft Pro"/>
      <family val="2"/>
    </font>
    <font>
      <b/>
      <sz val="12"/>
      <name val="GE SS Text Light"/>
      <family val="1"/>
      <charset val="178"/>
    </font>
    <font>
      <b/>
      <sz val="10"/>
      <name val="Myriad Pro"/>
      <family val="2"/>
    </font>
    <font>
      <b/>
      <sz val="14"/>
      <name val="Myriad Pro"/>
      <family val="2"/>
    </font>
    <font>
      <sz val="13"/>
      <name val="Tahoma"/>
      <family val="2"/>
    </font>
    <font>
      <b/>
      <sz val="12"/>
      <color indexed="10"/>
      <name val="Dubai"/>
      <family val="2"/>
    </font>
    <font>
      <sz val="12"/>
      <color indexed="10"/>
      <name val="Dubai"/>
      <family val="2"/>
    </font>
    <font>
      <sz val="12"/>
      <color rgb="FFFF0000"/>
      <name val="Dubai"/>
      <family val="2"/>
    </font>
    <font>
      <sz val="12"/>
      <color rgb="FF222222"/>
      <name val="Dubai"/>
      <family val="2"/>
    </font>
    <font>
      <b/>
      <sz val="14"/>
      <name val="Dubai"/>
      <family val="2"/>
    </font>
    <font>
      <sz val="8"/>
      <name val="Dubai"/>
      <family val="2"/>
    </font>
    <font>
      <b/>
      <sz val="10"/>
      <color indexed="63"/>
      <name val="Dubai"/>
      <family val="2"/>
    </font>
    <font>
      <b/>
      <sz val="9"/>
      <color indexed="63"/>
      <name val="Dubai"/>
      <family val="2"/>
    </font>
    <font>
      <sz val="11"/>
      <color rgb="FF1F497D"/>
      <name val="Arial"/>
      <family val="2"/>
    </font>
    <font>
      <sz val="11"/>
      <color rgb="FF1F497D"/>
      <name val="Calibri"/>
      <family val="2"/>
    </font>
    <font>
      <sz val="11"/>
      <color theme="1"/>
      <name val="Calibri"/>
      <family val="2"/>
    </font>
    <font>
      <b/>
      <sz val="16"/>
      <color theme="1"/>
      <name val="Dubai"/>
      <family val="2"/>
    </font>
    <font>
      <sz val="11"/>
      <color indexed="10"/>
      <name val="Dubai"/>
      <family val="2"/>
    </font>
    <font>
      <sz val="11"/>
      <color rgb="FFFF0000"/>
      <name val="Dubai"/>
      <family val="2"/>
    </font>
    <font>
      <b/>
      <sz val="16"/>
      <color rgb="FF000000"/>
      <name val="Dubai"/>
      <family val="2"/>
    </font>
    <font>
      <sz val="14"/>
      <color rgb="FF000000"/>
      <name val="Dubai"/>
      <family val="2"/>
    </font>
    <font>
      <sz val="5"/>
      <color rgb="FF000000"/>
      <name val="Dubai"/>
      <family val="2"/>
    </font>
    <font>
      <b/>
      <sz val="14"/>
      <color rgb="FF000000"/>
      <name val="Dubai"/>
      <family val="2"/>
    </font>
    <font>
      <sz val="12"/>
      <color rgb="FF000000"/>
      <name val="Dubai"/>
      <family val="2"/>
    </font>
    <font>
      <strike/>
      <sz val="12"/>
      <color rgb="FF000000"/>
      <name val="Dubai"/>
      <family val="2"/>
    </font>
    <font>
      <sz val="12"/>
      <color theme="9" tint="0.79998168889431442"/>
      <name val="Dubai"/>
      <family val="2"/>
    </font>
    <font>
      <b/>
      <sz val="1"/>
      <name val="WinSoft Pro"/>
    </font>
    <font>
      <sz val="11"/>
      <color indexed="10"/>
      <name val="WinSoft Pro"/>
      <family val="2"/>
    </font>
    <font>
      <b/>
      <sz val="11"/>
      <color indexed="8"/>
      <name val="WinSoft Pro"/>
      <family val="2"/>
    </font>
    <font>
      <sz val="11"/>
      <color indexed="8"/>
      <name val="WinSoft Pro"/>
      <family val="2"/>
    </font>
    <font>
      <sz val="11"/>
      <color rgb="FFFF0000"/>
      <name val="WinSoft Pro"/>
      <family val="2"/>
    </font>
  </fonts>
  <fills count="15">
    <fill>
      <patternFill patternType="none"/>
    </fill>
    <fill>
      <patternFill patternType="gray125"/>
    </fill>
    <fill>
      <patternFill patternType="solid">
        <fgColor theme="0"/>
        <bgColor indexed="64"/>
      </patternFill>
    </fill>
    <fill>
      <patternFill patternType="mediumGray">
        <fgColor theme="0" tint="-0.14996795556505021"/>
        <bgColor theme="0"/>
      </patternFill>
    </fill>
    <fill>
      <patternFill patternType="darkGray">
        <fgColor theme="0"/>
        <bgColor theme="0"/>
      </patternFill>
    </fill>
    <fill>
      <patternFill patternType="solid">
        <fgColor theme="0"/>
        <bgColor theme="0"/>
      </patternFill>
    </fill>
    <fill>
      <patternFill patternType="solid">
        <fgColor theme="0" tint="-0.14999847407452621"/>
        <bgColor indexed="64"/>
      </patternFill>
    </fill>
    <fill>
      <patternFill patternType="mediumGray">
        <fgColor theme="0" tint="-0.14996795556505021"/>
        <bgColor indexed="65"/>
      </patternFill>
    </fill>
    <fill>
      <patternFill patternType="mediumGray">
        <fgColor theme="0"/>
        <bgColor theme="0"/>
      </patternFill>
    </fill>
    <fill>
      <patternFill patternType="solid">
        <fgColor indexed="65"/>
        <bgColor theme="0"/>
      </patternFill>
    </fill>
    <fill>
      <patternFill patternType="solid">
        <fgColor rgb="FFFFFF00"/>
        <bgColor indexed="64"/>
      </patternFill>
    </fill>
    <fill>
      <patternFill patternType="darkGray">
        <fgColor indexed="9"/>
        <bgColor theme="0"/>
      </patternFill>
    </fill>
    <fill>
      <patternFill patternType="solid">
        <fgColor theme="0"/>
      </patternFill>
    </fill>
    <fill>
      <patternFill patternType="darkGray">
        <fgColor theme="0" tint="-0.14996795556505021"/>
        <bgColor theme="0"/>
      </patternFill>
    </fill>
    <fill>
      <patternFill patternType="darkGray">
        <fgColor indexed="9"/>
        <bgColor indexed="22"/>
      </patternFill>
    </fill>
  </fills>
  <borders count="1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s>
  <cellStyleXfs count="12">
    <xf numFmtId="0" fontId="0" fillId="0" borderId="0"/>
    <xf numFmtId="0" fontId="5" fillId="0" borderId="0"/>
    <xf numFmtId="0" fontId="5" fillId="0" borderId="0"/>
    <xf numFmtId="0" fontId="5" fillId="0" borderId="0"/>
    <xf numFmtId="9" fontId="3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1045">
    <xf numFmtId="0" fontId="0" fillId="0" borderId="0" xfId="0"/>
    <xf numFmtId="0" fontId="6" fillId="0" borderId="0" xfId="1" applyFont="1"/>
    <xf numFmtId="0" fontId="5" fillId="0" borderId="0" xfId="1"/>
    <xf numFmtId="0" fontId="7" fillId="0" borderId="0" xfId="1" applyFont="1"/>
    <xf numFmtId="0" fontId="8" fillId="0" borderId="0" xfId="1" applyFont="1"/>
    <xf numFmtId="0" fontId="10" fillId="0" borderId="0" xfId="1" applyFont="1" applyBorder="1" applyAlignment="1">
      <alignment horizontal="center"/>
    </xf>
    <xf numFmtId="0" fontId="9" fillId="0" borderId="0" xfId="1" applyFont="1" applyAlignment="1">
      <alignment horizontal="center"/>
    </xf>
    <xf numFmtId="0" fontId="10" fillId="0" borderId="0" xfId="1" applyFont="1" applyAlignment="1">
      <alignment horizontal="center"/>
    </xf>
    <xf numFmtId="0" fontId="11" fillId="0" borderId="0" xfId="2" applyFont="1" applyAlignment="1">
      <alignment vertical="center"/>
    </xf>
    <xf numFmtId="0" fontId="12" fillId="0" borderId="0" xfId="2" applyFont="1" applyAlignment="1">
      <alignment horizontal="center" vertical="center"/>
    </xf>
    <xf numFmtId="0" fontId="12" fillId="0" borderId="0" xfId="2" applyFont="1" applyAlignment="1">
      <alignment vertical="center"/>
    </xf>
    <xf numFmtId="0" fontId="5" fillId="0" borderId="0" xfId="2"/>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2"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Alignment="1">
      <alignment vertical="center"/>
    </xf>
    <xf numFmtId="0" fontId="5" fillId="0" borderId="0" xfId="3"/>
    <xf numFmtId="0" fontId="19" fillId="0" borderId="0" xfId="3" applyFont="1"/>
    <xf numFmtId="0" fontId="5" fillId="0" borderId="0" xfId="3" applyAlignment="1">
      <alignment vertical="center" wrapText="1"/>
    </xf>
    <xf numFmtId="0" fontId="12" fillId="0" borderId="0" xfId="3" applyFont="1" applyFill="1" applyAlignment="1">
      <alignment vertical="center" wrapText="1"/>
    </xf>
    <xf numFmtId="0" fontId="20" fillId="2" borderId="0" xfId="1" applyFont="1" applyFill="1" applyAlignment="1">
      <alignment wrapText="1"/>
    </xf>
    <xf numFmtId="0" fontId="21" fillId="0" borderId="0" xfId="1" applyFont="1" applyAlignment="1">
      <alignment wrapText="1"/>
    </xf>
    <xf numFmtId="0" fontId="21" fillId="0" borderId="0" xfId="1" applyFont="1"/>
    <xf numFmtId="0" fontId="23" fillId="2" borderId="0" xfId="1" applyFont="1" applyFill="1" applyAlignment="1">
      <alignment vertical="center" wrapText="1"/>
    </xf>
    <xf numFmtId="0" fontId="24" fillId="0" borderId="0" xfId="1" applyFont="1" applyAlignment="1">
      <alignment wrapText="1"/>
    </xf>
    <xf numFmtId="0" fontId="24" fillId="0" borderId="0" xfId="1" applyFont="1"/>
    <xf numFmtId="0" fontId="20" fillId="2" borderId="0" xfId="1" applyFont="1" applyFill="1" applyBorder="1" applyAlignment="1">
      <alignment horizontal="center" wrapText="1"/>
    </xf>
    <xf numFmtId="0" fontId="26" fillId="0" borderId="0" xfId="1" applyFont="1" applyBorder="1" applyAlignment="1">
      <alignment horizontal="center" wrapText="1"/>
    </xf>
    <xf numFmtId="0" fontId="26" fillId="0" borderId="0" xfId="1" applyFont="1" applyBorder="1" applyAlignment="1">
      <alignment horizontal="center"/>
    </xf>
    <xf numFmtId="0" fontId="20" fillId="2" borderId="0" xfId="1" applyFont="1" applyFill="1" applyAlignment="1">
      <alignment horizontal="center" wrapText="1"/>
    </xf>
    <xf numFmtId="0" fontId="26" fillId="0" borderId="0" xfId="1" applyFont="1" applyAlignment="1">
      <alignment horizontal="center" wrapText="1"/>
    </xf>
    <xf numFmtId="0" fontId="26" fillId="0" borderId="0" xfId="1" applyFont="1" applyAlignment="1">
      <alignment horizontal="center"/>
    </xf>
    <xf numFmtId="164" fontId="20" fillId="2" borderId="4" xfId="1" applyNumberFormat="1" applyFont="1" applyFill="1" applyBorder="1" applyAlignment="1">
      <alignment horizontal="center" vertical="center" wrapText="1"/>
    </xf>
    <xf numFmtId="164" fontId="23" fillId="2" borderId="4" xfId="1" applyNumberFormat="1" applyFont="1" applyFill="1" applyBorder="1" applyAlignment="1">
      <alignment horizontal="center" vertical="center" wrapText="1"/>
    </xf>
    <xf numFmtId="164" fontId="20" fillId="3" borderId="0" xfId="1" applyNumberFormat="1" applyFont="1" applyFill="1" applyBorder="1" applyAlignment="1">
      <alignment horizontal="center" vertical="center" wrapText="1"/>
    </xf>
    <xf numFmtId="164" fontId="23" fillId="3" borderId="0" xfId="1" applyNumberFormat="1" applyFont="1" applyFill="1" applyBorder="1" applyAlignment="1">
      <alignment horizontal="center" vertical="center" wrapText="1"/>
    </xf>
    <xf numFmtId="164" fontId="20" fillId="2" borderId="0" xfId="1" applyNumberFormat="1" applyFont="1" applyFill="1" applyAlignment="1">
      <alignment wrapText="1"/>
    </xf>
    <xf numFmtId="0" fontId="27" fillId="2" borderId="0" xfId="2" applyFont="1" applyFill="1" applyAlignment="1">
      <alignment horizontal="center" vertical="center" wrapText="1"/>
    </xf>
    <xf numFmtId="0" fontId="27" fillId="2" borderId="0" xfId="2" applyFont="1" applyFill="1" applyAlignment="1">
      <alignment vertical="center" wrapText="1"/>
    </xf>
    <xf numFmtId="0" fontId="27" fillId="0" borderId="0" xfId="2" applyFont="1" applyAlignment="1">
      <alignment vertical="center" wrapText="1"/>
    </xf>
    <xf numFmtId="0" fontId="27" fillId="0" borderId="0" xfId="2" applyFont="1" applyAlignment="1">
      <alignment vertical="center"/>
    </xf>
    <xf numFmtId="0" fontId="20" fillId="2" borderId="0" xfId="3" applyFont="1" applyFill="1" applyAlignment="1">
      <alignment horizontal="left" wrapText="1"/>
    </xf>
    <xf numFmtId="0" fontId="20" fillId="2" borderId="0" xfId="3" applyFont="1" applyFill="1" applyAlignment="1">
      <alignment horizontal="center" wrapText="1"/>
    </xf>
    <xf numFmtId="0" fontId="20" fillId="2" borderId="0" xfId="3" applyFont="1" applyFill="1" applyAlignment="1">
      <alignment wrapText="1"/>
    </xf>
    <xf numFmtId="0" fontId="27" fillId="2" borderId="0" xfId="0" applyFont="1" applyFill="1" applyAlignment="1">
      <alignment vertical="center" wrapText="1"/>
    </xf>
    <xf numFmtId="0" fontId="27" fillId="2" borderId="0" xfId="3"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vertical="center"/>
    </xf>
    <xf numFmtId="0" fontId="23" fillId="2" borderId="0" xfId="0" applyFont="1" applyFill="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20" fillId="2" borderId="0" xfId="0" applyFont="1" applyFill="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22" fillId="2" borderId="0" xfId="0" applyFont="1" applyFill="1" applyAlignment="1">
      <alignment horizontal="centerContinuous" vertical="center" wrapText="1"/>
    </xf>
    <xf numFmtId="0" fontId="23" fillId="3" borderId="7" xfId="0" applyFont="1" applyFill="1" applyBorder="1" applyAlignment="1">
      <alignment vertical="center" wrapText="1"/>
    </xf>
    <xf numFmtId="0" fontId="23" fillId="3" borderId="2" xfId="0" applyFont="1" applyFill="1" applyBorder="1" applyAlignment="1">
      <alignment horizontal="centerContinuous" vertical="center" wrapText="1"/>
    </xf>
    <xf numFmtId="0" fontId="23" fillId="3" borderId="3" xfId="0" applyFont="1" applyFill="1" applyBorder="1" applyAlignment="1">
      <alignment horizontal="centerContinuous" vertical="center" wrapText="1"/>
    </xf>
    <xf numFmtId="0" fontId="23" fillId="3" borderId="8"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3" fillId="3" borderId="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23" fillId="5" borderId="5"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0" fillId="2" borderId="0" xfId="0" applyFont="1" applyFill="1" applyBorder="1" applyAlignment="1">
      <alignment horizontal="right" vertical="center" wrapText="1"/>
    </xf>
    <xf numFmtId="0" fontId="23" fillId="2" borderId="0" xfId="0" applyFont="1" applyFill="1" applyBorder="1" applyAlignment="1">
      <alignment horizontal="right" vertical="center" wrapText="1"/>
    </xf>
    <xf numFmtId="0" fontId="23" fillId="2" borderId="0" xfId="1" applyFont="1" applyFill="1" applyAlignment="1">
      <alignment horizontal="center" vertical="center" wrapText="1"/>
    </xf>
    <xf numFmtId="164" fontId="21" fillId="2" borderId="0" xfId="1" applyNumberFormat="1" applyFont="1" applyFill="1" applyBorder="1" applyAlignment="1">
      <alignment horizontal="center" vertical="center" wrapText="1"/>
    </xf>
    <xf numFmtId="164" fontId="34" fillId="2" borderId="0" xfId="1" applyNumberFormat="1" applyFont="1" applyFill="1" applyBorder="1" applyAlignment="1">
      <alignment horizontal="center" vertical="center" wrapText="1"/>
    </xf>
    <xf numFmtId="0" fontId="34" fillId="2" borderId="0" xfId="1" applyFont="1" applyFill="1" applyBorder="1" applyAlignment="1">
      <alignment horizontal="left" vertical="center" wrapText="1"/>
    </xf>
    <xf numFmtId="0" fontId="23" fillId="3" borderId="0" xfId="1" applyFont="1" applyFill="1" applyBorder="1" applyAlignment="1">
      <alignment horizontal="right" vertical="center" wrapText="1" indent="2"/>
    </xf>
    <xf numFmtId="164" fontId="21" fillId="3" borderId="0" xfId="1" applyNumberFormat="1" applyFont="1" applyFill="1" applyBorder="1" applyAlignment="1">
      <alignment horizontal="center" vertical="center" wrapText="1"/>
    </xf>
    <xf numFmtId="164" fontId="34" fillId="3" borderId="0" xfId="1" applyNumberFormat="1" applyFont="1" applyFill="1" applyBorder="1" applyAlignment="1">
      <alignment horizontal="center" vertical="center" wrapText="1"/>
    </xf>
    <xf numFmtId="0" fontId="34" fillId="3" borderId="0" xfId="1" applyFont="1" applyFill="1" applyBorder="1" applyAlignment="1">
      <alignment horizontal="left" vertical="center" wrapText="1"/>
    </xf>
    <xf numFmtId="164" fontId="34" fillId="2" borderId="6" xfId="1" applyNumberFormat="1" applyFont="1" applyFill="1" applyBorder="1" applyAlignment="1">
      <alignment horizontal="center" vertical="center" wrapText="1"/>
    </xf>
    <xf numFmtId="0" fontId="23" fillId="2" borderId="6" xfId="1" applyFont="1" applyFill="1" applyBorder="1" applyAlignment="1">
      <alignment horizontal="left" vertical="center" wrapText="1"/>
    </xf>
    <xf numFmtId="0" fontId="23" fillId="2" borderId="0" xfId="2" applyFont="1" applyFill="1" applyBorder="1" applyAlignment="1">
      <alignment horizontal="right" vertical="center" wrapText="1" indent="1" readingOrder="2"/>
    </xf>
    <xf numFmtId="164" fontId="20" fillId="2" borderId="0" xfId="2" applyNumberFormat="1" applyFont="1" applyFill="1" applyBorder="1" applyAlignment="1">
      <alignment horizontal="center" vertical="center" wrapText="1"/>
    </xf>
    <xf numFmtId="164" fontId="23" fillId="2" borderId="0" xfId="2" applyNumberFormat="1" applyFont="1" applyFill="1" applyBorder="1" applyAlignment="1">
      <alignment horizontal="center" vertical="center" wrapText="1"/>
    </xf>
    <xf numFmtId="0" fontId="23" fillId="2" borderId="0" xfId="2" applyFont="1" applyFill="1" applyBorder="1" applyAlignment="1">
      <alignment horizontal="left" vertical="center" wrapText="1" indent="1"/>
    </xf>
    <xf numFmtId="0" fontId="23" fillId="3" borderId="0" xfId="2" applyFont="1" applyFill="1" applyBorder="1" applyAlignment="1">
      <alignment horizontal="right" vertical="center" wrapText="1" indent="1"/>
    </xf>
    <xf numFmtId="164" fontId="20" fillId="3" borderId="0" xfId="2" applyNumberFormat="1" applyFont="1" applyFill="1" applyBorder="1" applyAlignment="1">
      <alignment horizontal="center" vertical="center" wrapText="1"/>
    </xf>
    <xf numFmtId="0" fontId="23" fillId="3" borderId="0" xfId="2" applyFont="1" applyFill="1" applyBorder="1" applyAlignment="1">
      <alignment horizontal="left" vertical="center" wrapText="1" indent="1"/>
    </xf>
    <xf numFmtId="0" fontId="20" fillId="2" borderId="0" xfId="2" applyFont="1" applyFill="1" applyBorder="1" applyAlignment="1">
      <alignment horizontal="center" vertical="center" wrapText="1"/>
    </xf>
    <xf numFmtId="0" fontId="35" fillId="2" borderId="0" xfId="1" applyFont="1" applyFill="1" applyAlignment="1">
      <alignment wrapText="1"/>
    </xf>
    <xf numFmtId="0" fontId="6" fillId="0" borderId="0" xfId="1" applyFont="1" applyAlignment="1">
      <alignment wrapText="1"/>
    </xf>
    <xf numFmtId="0" fontId="7" fillId="0" borderId="0" xfId="1" applyFont="1" applyAlignment="1">
      <alignment wrapText="1"/>
    </xf>
    <xf numFmtId="0" fontId="35" fillId="2" borderId="0" xfId="1" applyFont="1" applyFill="1" applyAlignment="1">
      <alignment horizontal="center" wrapText="1"/>
    </xf>
    <xf numFmtId="0" fontId="9" fillId="0" borderId="0" xfId="1" applyFont="1" applyAlignment="1">
      <alignment horizontal="center" wrapText="1"/>
    </xf>
    <xf numFmtId="0" fontId="11" fillId="2" borderId="0" xfId="2" applyFont="1" applyFill="1" applyAlignment="1">
      <alignment horizontal="center" vertical="center" wrapText="1"/>
    </xf>
    <xf numFmtId="0" fontId="11" fillId="2" borderId="0" xfId="2" applyFont="1" applyFill="1" applyAlignment="1">
      <alignment vertical="center" wrapText="1"/>
    </xf>
    <xf numFmtId="0" fontId="11" fillId="0" borderId="0" xfId="2" applyFont="1" applyAlignment="1">
      <alignment vertical="center" wrapText="1"/>
    </xf>
    <xf numFmtId="0" fontId="35" fillId="2" borderId="0" xfId="2" applyFont="1" applyFill="1" applyAlignment="1">
      <alignment wrapText="1"/>
    </xf>
    <xf numFmtId="0" fontId="6" fillId="0" borderId="0" xfId="2" applyFont="1" applyAlignment="1">
      <alignment wrapText="1"/>
    </xf>
    <xf numFmtId="0" fontId="6" fillId="0" borderId="0" xfId="2" applyFont="1"/>
    <xf numFmtId="49" fontId="35" fillId="2" borderId="0" xfId="2" applyNumberFormat="1" applyFont="1" applyFill="1" applyAlignment="1">
      <alignment horizontal="center" vertical="center" wrapText="1"/>
    </xf>
    <xf numFmtId="0" fontId="35" fillId="2" borderId="0" xfId="2" applyFont="1" applyFill="1" applyAlignment="1">
      <alignment horizontal="center" vertical="center" wrapText="1"/>
    </xf>
    <xf numFmtId="3" fontId="35" fillId="2" borderId="0" xfId="1" applyNumberFormat="1" applyFont="1" applyFill="1" applyAlignment="1">
      <alignment wrapText="1"/>
    </xf>
    <xf numFmtId="0" fontId="23" fillId="2" borderId="4" xfId="2" applyFont="1" applyFill="1" applyBorder="1" applyAlignment="1">
      <alignment horizontal="right" vertical="center" wrapText="1"/>
    </xf>
    <xf numFmtId="3" fontId="23" fillId="2" borderId="4" xfId="2" applyNumberFormat="1" applyFont="1" applyFill="1" applyBorder="1" applyAlignment="1">
      <alignment horizontal="right" vertical="center" wrapText="1"/>
    </xf>
    <xf numFmtId="164" fontId="23" fillId="2" borderId="4" xfId="2" applyNumberFormat="1" applyFont="1" applyFill="1" applyBorder="1" applyAlignment="1">
      <alignment horizontal="center" vertical="center" wrapText="1"/>
    </xf>
    <xf numFmtId="3" fontId="23" fillId="2" borderId="0" xfId="2" applyNumberFormat="1" applyFont="1" applyFill="1" applyBorder="1" applyAlignment="1">
      <alignment horizontal="right" vertical="center" wrapText="1"/>
    </xf>
    <xf numFmtId="0" fontId="23" fillId="2" borderId="0" xfId="2" applyFont="1" applyFill="1" applyBorder="1" applyAlignment="1">
      <alignment horizontal="left" vertical="center" wrapText="1"/>
    </xf>
    <xf numFmtId="0" fontId="38" fillId="3" borderId="2" xfId="1" applyFont="1" applyFill="1" applyBorder="1" applyAlignment="1">
      <alignment horizontal="center" vertical="center" wrapText="1"/>
    </xf>
    <xf numFmtId="0" fontId="28" fillId="2" borderId="0" xfId="1" applyFont="1" applyFill="1" applyAlignment="1">
      <alignment horizontal="right" vertical="center" wrapText="1" indent="1"/>
    </xf>
    <xf numFmtId="0" fontId="28" fillId="3" borderId="0" xfId="1" applyFont="1" applyFill="1" applyAlignment="1">
      <alignment horizontal="right" vertical="center" wrapText="1" indent="1"/>
    </xf>
    <xf numFmtId="0" fontId="28" fillId="8" borderId="0" xfId="1" applyFont="1" applyFill="1" applyAlignment="1">
      <alignment horizontal="right" vertical="center" wrapText="1" indent="1"/>
    </xf>
    <xf numFmtId="0" fontId="35" fillId="2" borderId="0" xfId="3" applyFont="1" applyFill="1" applyAlignment="1">
      <alignment wrapText="1"/>
    </xf>
    <xf numFmtId="0" fontId="6" fillId="0" borderId="0" xfId="3" applyFont="1" applyAlignment="1">
      <alignment wrapText="1"/>
    </xf>
    <xf numFmtId="0" fontId="6" fillId="0" borderId="0" xfId="3" applyFont="1"/>
    <xf numFmtId="0" fontId="35" fillId="0" borderId="0" xfId="3" applyFont="1" applyAlignment="1">
      <alignment wrapText="1"/>
    </xf>
    <xf numFmtId="0" fontId="35" fillId="0" borderId="0" xfId="3" applyFont="1"/>
    <xf numFmtId="0" fontId="35" fillId="2" borderId="0" xfId="3" applyFont="1" applyFill="1" applyAlignment="1">
      <alignment vertical="center" wrapText="1"/>
    </xf>
    <xf numFmtId="0" fontId="6" fillId="0" borderId="0" xfId="3" applyFont="1" applyAlignment="1">
      <alignment vertical="center" wrapText="1"/>
    </xf>
    <xf numFmtId="0" fontId="11" fillId="2" borderId="0" xfId="3" applyFont="1" applyFill="1" applyAlignment="1">
      <alignment vertical="center" wrapText="1"/>
    </xf>
    <xf numFmtId="0" fontId="11" fillId="0" borderId="0" xfId="3" applyFont="1" applyFill="1" applyAlignment="1">
      <alignment vertical="center" wrapText="1"/>
    </xf>
    <xf numFmtId="0" fontId="40" fillId="0" borderId="0" xfId="1" applyFont="1"/>
    <xf numFmtId="0" fontId="41" fillId="0" borderId="0" xfId="1" applyFont="1"/>
    <xf numFmtId="0" fontId="35" fillId="2" borderId="0" xfId="1" applyFont="1" applyFill="1" applyBorder="1" applyAlignment="1">
      <alignment horizontal="right" wrapText="1"/>
    </xf>
    <xf numFmtId="0" fontId="35" fillId="2" borderId="0" xfId="1" applyFont="1" applyFill="1" applyBorder="1" applyAlignment="1">
      <alignment horizontal="center" wrapText="1"/>
    </xf>
    <xf numFmtId="0" fontId="35" fillId="2" borderId="0" xfId="1" applyFont="1" applyFill="1" applyBorder="1" applyAlignment="1">
      <alignment horizontal="center" wrapText="1" readingOrder="2"/>
    </xf>
    <xf numFmtId="0" fontId="36" fillId="2" borderId="0" xfId="1" applyFont="1" applyFill="1" applyBorder="1" applyAlignment="1">
      <alignment horizontal="center" wrapText="1"/>
    </xf>
    <xf numFmtId="0" fontId="35" fillId="2" borderId="0" xfId="1" applyFont="1" applyFill="1" applyBorder="1" applyAlignment="1">
      <alignment horizontal="right" wrapText="1" readingOrder="2"/>
    </xf>
    <xf numFmtId="0" fontId="35" fillId="2" borderId="0" xfId="1" applyFont="1" applyFill="1" applyBorder="1" applyAlignment="1">
      <alignment wrapText="1"/>
    </xf>
    <xf numFmtId="0" fontId="6" fillId="0" borderId="0" xfId="1" applyFont="1" applyFill="1" applyAlignment="1">
      <alignment wrapText="1"/>
    </xf>
    <xf numFmtId="0" fontId="6" fillId="0" borderId="0" xfId="1" applyFont="1" applyFill="1"/>
    <xf numFmtId="0" fontId="17" fillId="0" borderId="0" xfId="1" applyFont="1" applyFill="1"/>
    <xf numFmtId="0" fontId="42" fillId="0" borderId="0" xfId="1" applyFont="1" applyFill="1"/>
    <xf numFmtId="0" fontId="35" fillId="2" borderId="0" xfId="0" applyFont="1" applyFill="1"/>
    <xf numFmtId="0" fontId="35" fillId="2" borderId="0" xfId="0" applyFont="1" applyFill="1" applyAlignment="1">
      <alignment horizontal="center" wrapText="1"/>
    </xf>
    <xf numFmtId="0" fontId="35" fillId="2" borderId="0" xfId="0" applyFont="1" applyFill="1" applyAlignment="1">
      <alignment horizontal="center"/>
    </xf>
    <xf numFmtId="0" fontId="43" fillId="2" borderId="0" xfId="1" applyFont="1" applyFill="1" applyAlignment="1">
      <alignment horizontal="center" wrapText="1"/>
    </xf>
    <xf numFmtId="0" fontId="43" fillId="2" borderId="0" xfId="1" applyFont="1" applyFill="1" applyAlignment="1">
      <alignment horizontal="left" wrapText="1"/>
    </xf>
    <xf numFmtId="0" fontId="36" fillId="2" borderId="0" xfId="1" applyFont="1" applyFill="1" applyAlignment="1">
      <alignment horizontal="center" vertical="center" wrapText="1"/>
    </xf>
    <xf numFmtId="0" fontId="36" fillId="2" borderId="0" xfId="1" applyFont="1" applyFill="1" applyBorder="1" applyAlignment="1">
      <alignment horizontal="center" vertical="center" wrapText="1" readingOrder="1"/>
    </xf>
    <xf numFmtId="0" fontId="36" fillId="2" borderId="0" xfId="1" applyFont="1" applyFill="1" applyBorder="1" applyAlignment="1">
      <alignment horizontal="center" vertical="center" wrapText="1"/>
    </xf>
    <xf numFmtId="0" fontId="44" fillId="0" borderId="0" xfId="1" applyFont="1" applyFill="1" applyAlignment="1">
      <alignment wrapText="1"/>
    </xf>
    <xf numFmtId="0" fontId="44" fillId="0" borderId="0" xfId="1" applyFont="1" applyFill="1"/>
    <xf numFmtId="165" fontId="35" fillId="2" borderId="0" xfId="1" applyNumberFormat="1" applyFont="1" applyFill="1" applyAlignment="1">
      <alignment horizontal="center" vertical="center" wrapText="1"/>
    </xf>
    <xf numFmtId="0" fontId="43" fillId="2" borderId="0" xfId="1" applyFont="1" applyFill="1" applyAlignment="1">
      <alignment wrapText="1"/>
    </xf>
    <xf numFmtId="0" fontId="35" fillId="2" borderId="0" xfId="1" applyFont="1" applyFill="1" applyAlignment="1">
      <alignment horizontal="center" vertical="center" wrapText="1"/>
    </xf>
    <xf numFmtId="0" fontId="45" fillId="0" borderId="0" xfId="1" applyFont="1" applyFill="1"/>
    <xf numFmtId="0" fontId="46" fillId="0" borderId="0" xfId="1" applyFont="1" applyFill="1"/>
    <xf numFmtId="9" fontId="35" fillId="2" borderId="0" xfId="4" applyNumberFormat="1" applyFont="1" applyFill="1" applyAlignment="1">
      <alignment horizontal="left" wrapText="1"/>
    </xf>
    <xf numFmtId="165" fontId="35" fillId="2" borderId="0" xfId="1" applyNumberFormat="1" applyFont="1" applyFill="1" applyAlignment="1">
      <alignment horizontal="left" wrapText="1"/>
    </xf>
    <xf numFmtId="0" fontId="46" fillId="0" borderId="0" xfId="1" applyFont="1"/>
    <xf numFmtId="0" fontId="45" fillId="0" borderId="0" xfId="1" applyFont="1"/>
    <xf numFmtId="3" fontId="30" fillId="2" borderId="0" xfId="1" applyNumberFormat="1" applyFont="1" applyFill="1" applyAlignment="1" applyProtection="1">
      <alignment horizontal="center" vertical="center" wrapText="1" readingOrder="1"/>
      <protection hidden="1"/>
    </xf>
    <xf numFmtId="3" fontId="30" fillId="3" borderId="0" xfId="1" applyNumberFormat="1" applyFont="1" applyFill="1" applyAlignment="1" applyProtection="1">
      <alignment horizontal="center" vertical="center" wrapText="1" readingOrder="1"/>
      <protection hidden="1"/>
    </xf>
    <xf numFmtId="3" fontId="30" fillId="8" borderId="0" xfId="1" applyNumberFormat="1" applyFont="1" applyFill="1" applyAlignment="1" applyProtection="1">
      <alignment horizontal="center" vertical="center" wrapText="1" readingOrder="1"/>
      <protection hidden="1"/>
    </xf>
    <xf numFmtId="0" fontId="47" fillId="10" borderId="0" xfId="1" applyFont="1" applyFill="1" applyAlignment="1">
      <alignment horizontal="left" wrapText="1"/>
    </xf>
    <xf numFmtId="0" fontId="48" fillId="0" borderId="0" xfId="0" applyFont="1" applyAlignment="1">
      <alignment horizontal="center" vertical="center" wrapText="1"/>
    </xf>
    <xf numFmtId="0" fontId="36" fillId="2" borderId="0" xfId="1" applyFont="1" applyFill="1" applyAlignment="1">
      <alignment wrapText="1"/>
    </xf>
    <xf numFmtId="0" fontId="49" fillId="0" borderId="0" xfId="1" applyFont="1" applyAlignment="1">
      <alignment wrapText="1"/>
    </xf>
    <xf numFmtId="0" fontId="49" fillId="0" borderId="0" xfId="1" applyFont="1"/>
    <xf numFmtId="0" fontId="50" fillId="0" borderId="0" xfId="1" applyFont="1"/>
    <xf numFmtId="0" fontId="36" fillId="2" borderId="0" xfId="5" applyFont="1" applyFill="1" applyAlignment="1">
      <alignment vertical="center" wrapText="1"/>
    </xf>
    <xf numFmtId="0" fontId="37" fillId="0" borderId="0" xfId="5" applyFont="1" applyAlignment="1">
      <alignment vertical="center" wrapText="1"/>
    </xf>
    <xf numFmtId="0" fontId="37" fillId="0" borderId="0" xfId="5" applyFont="1" applyAlignment="1">
      <alignment vertical="center"/>
    </xf>
    <xf numFmtId="0" fontId="9" fillId="2" borderId="0" xfId="1" applyFont="1" applyFill="1" applyAlignment="1">
      <alignment horizontal="center" wrapText="1"/>
    </xf>
    <xf numFmtId="0" fontId="9" fillId="2" borderId="0" xfId="1" applyFont="1" applyFill="1" applyAlignment="1">
      <alignment horizontal="center"/>
    </xf>
    <xf numFmtId="0" fontId="10" fillId="2" borderId="0" xfId="1" applyFont="1" applyFill="1" applyAlignment="1">
      <alignment horizontal="center"/>
    </xf>
    <xf numFmtId="0" fontId="23" fillId="2" borderId="0" xfId="1" applyFont="1" applyFill="1" applyBorder="1" applyAlignment="1">
      <alignment horizontal="right" vertical="center" wrapText="1"/>
    </xf>
    <xf numFmtId="0" fontId="23" fillId="2" borderId="0" xfId="5" applyFont="1" applyFill="1" applyAlignment="1">
      <alignment vertical="center" wrapText="1"/>
    </xf>
    <xf numFmtId="166" fontId="20" fillId="2" borderId="0" xfId="2" applyNumberFormat="1" applyFont="1" applyFill="1" applyBorder="1" applyAlignment="1">
      <alignment horizontal="center" vertical="center" wrapText="1"/>
    </xf>
    <xf numFmtId="0" fontId="20" fillId="2" borderId="0" xfId="2" applyFont="1" applyFill="1" applyAlignment="1">
      <alignment horizontal="center" vertical="center" wrapText="1"/>
    </xf>
    <xf numFmtId="0" fontId="20" fillId="2" borderId="0" xfId="2" applyFont="1" applyFill="1" applyAlignment="1">
      <alignment wrapText="1"/>
    </xf>
    <xf numFmtId="0" fontId="23" fillId="11" borderId="6" xfId="2" applyFont="1" applyFill="1" applyBorder="1" applyAlignment="1">
      <alignment horizontal="right" vertical="center" wrapText="1" indent="1"/>
    </xf>
    <xf numFmtId="3" fontId="23" fillId="11" borderId="6" xfId="2" applyNumberFormat="1" applyFont="1" applyFill="1" applyBorder="1" applyAlignment="1">
      <alignment horizontal="center" vertical="center" wrapText="1"/>
    </xf>
    <xf numFmtId="167" fontId="23" fillId="11" borderId="6" xfId="2" applyNumberFormat="1" applyFont="1" applyFill="1" applyBorder="1" applyAlignment="1">
      <alignment horizontal="center" vertical="center" wrapText="1"/>
    </xf>
    <xf numFmtId="0" fontId="23" fillId="11" borderId="6" xfId="2" applyFont="1" applyFill="1" applyBorder="1" applyAlignment="1">
      <alignment horizontal="left" vertical="center" wrapText="1" indent="1"/>
    </xf>
    <xf numFmtId="3" fontId="25" fillId="3" borderId="6" xfId="1" applyNumberFormat="1" applyFont="1" applyFill="1" applyBorder="1" applyAlignment="1">
      <alignment horizontal="center" vertical="center" wrapText="1"/>
    </xf>
    <xf numFmtId="0" fontId="23" fillId="2" borderId="0" xfId="2" applyFont="1" applyFill="1" applyBorder="1" applyAlignment="1">
      <alignment horizontal="right" vertical="center" wrapText="1"/>
    </xf>
    <xf numFmtId="0" fontId="5" fillId="0" borderId="0" xfId="1" applyBorder="1" applyAlignment="1">
      <alignment vertical="center"/>
    </xf>
    <xf numFmtId="0" fontId="46" fillId="0" borderId="0" xfId="1" applyFont="1" applyBorder="1" applyAlignment="1">
      <alignment vertical="center"/>
    </xf>
    <xf numFmtId="0" fontId="6" fillId="0" borderId="0" xfId="1" applyFont="1" applyBorder="1" applyAlignment="1">
      <alignment vertical="center"/>
    </xf>
    <xf numFmtId="0" fontId="6" fillId="0" borderId="0" xfId="1" applyFont="1" applyBorder="1" applyAlignment="1">
      <alignment vertical="center" wrapText="1"/>
    </xf>
    <xf numFmtId="0" fontId="35" fillId="2" borderId="0" xfId="1" applyFont="1" applyFill="1" applyBorder="1" applyAlignment="1">
      <alignment vertical="center" wrapText="1"/>
    </xf>
    <xf numFmtId="0" fontId="5" fillId="0" borderId="0" xfId="1" applyFill="1" applyBorder="1" applyAlignment="1">
      <alignment vertical="center"/>
    </xf>
    <xf numFmtId="0" fontId="46" fillId="0"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vertical="center" wrapText="1"/>
    </xf>
    <xf numFmtId="0" fontId="16" fillId="0" borderId="0" xfId="1" applyFont="1" applyFill="1" applyBorder="1" applyAlignment="1">
      <alignment vertical="center"/>
    </xf>
    <xf numFmtId="0" fontId="17" fillId="0" borderId="0" xfId="1" applyFont="1" applyFill="1" applyBorder="1" applyAlignment="1">
      <alignment vertical="center"/>
    </xf>
    <xf numFmtId="0" fontId="11" fillId="0" borderId="0" xfId="1" applyFont="1" applyFill="1" applyBorder="1" applyAlignment="1">
      <alignment vertical="center"/>
    </xf>
    <xf numFmtId="0" fontId="11" fillId="0" borderId="0" xfId="1" applyFont="1" applyFill="1" applyBorder="1" applyAlignment="1">
      <alignment vertical="center" wrapText="1"/>
    </xf>
    <xf numFmtId="0" fontId="11" fillId="2" borderId="0" xfId="1" applyFont="1" applyFill="1" applyBorder="1" applyAlignment="1">
      <alignment vertical="center" wrapText="1"/>
    </xf>
    <xf numFmtId="0" fontId="17"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52"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0" fontId="35" fillId="2" borderId="0" xfId="1" applyFont="1" applyFill="1" applyBorder="1" applyAlignment="1">
      <alignment horizontal="center" vertical="center" wrapText="1"/>
    </xf>
    <xf numFmtId="0" fontId="53" fillId="0" borderId="0" xfId="1" applyFont="1" applyFill="1" applyBorder="1" applyAlignment="1">
      <alignment horizontal="center" vertical="center"/>
    </xf>
    <xf numFmtId="0" fontId="54" fillId="0" borderId="0"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0" xfId="1" applyFont="1" applyFill="1" applyBorder="1" applyAlignment="1">
      <alignment horizontal="center" vertical="center" wrapText="1"/>
    </xf>
    <xf numFmtId="0" fontId="55" fillId="0" borderId="0" xfId="1" applyFont="1" applyFill="1" applyBorder="1" applyAlignment="1">
      <alignment vertical="center"/>
    </xf>
    <xf numFmtId="0" fontId="53" fillId="0" borderId="0" xfId="1" applyFont="1" applyBorder="1" applyAlignment="1">
      <alignment vertical="center"/>
    </xf>
    <xf numFmtId="0" fontId="56" fillId="0" borderId="0" xfId="1" applyFont="1" applyBorder="1" applyAlignment="1">
      <alignment vertical="center"/>
    </xf>
    <xf numFmtId="0" fontId="56" fillId="0" borderId="0" xfId="1" applyFont="1" applyBorder="1" applyAlignment="1">
      <alignment vertical="center" wrapText="1"/>
    </xf>
    <xf numFmtId="0" fontId="56" fillId="2" borderId="0" xfId="1" applyFont="1" applyFill="1" applyBorder="1" applyAlignment="1">
      <alignment vertical="center" wrapText="1"/>
    </xf>
    <xf numFmtId="0" fontId="57" fillId="0" borderId="0" xfId="1" applyFont="1" applyBorder="1" applyAlignment="1">
      <alignment vertical="center"/>
    </xf>
    <xf numFmtId="0" fontId="58" fillId="0" borderId="0" xfId="1" applyFont="1" applyFill="1" applyBorder="1" applyAlignment="1">
      <alignment vertical="center"/>
    </xf>
    <xf numFmtId="0" fontId="49" fillId="0" borderId="0" xfId="1" applyFont="1" applyFill="1" applyBorder="1" applyAlignment="1">
      <alignment vertical="center"/>
    </xf>
    <xf numFmtId="0" fontId="49" fillId="0" borderId="0" xfId="1" applyFont="1" applyFill="1" applyBorder="1" applyAlignment="1">
      <alignment vertical="center" wrapText="1"/>
    </xf>
    <xf numFmtId="0" fontId="36" fillId="2" borderId="0" xfId="1" applyFont="1" applyFill="1" applyBorder="1" applyAlignment="1">
      <alignment vertical="center" wrapText="1"/>
    </xf>
    <xf numFmtId="0" fontId="58" fillId="0" borderId="0" xfId="1" applyFont="1" applyFill="1" applyBorder="1" applyAlignment="1">
      <alignment horizontal="center" vertical="center"/>
    </xf>
    <xf numFmtId="0" fontId="14" fillId="0" borderId="0" xfId="1" applyFont="1" applyBorder="1" applyAlignment="1">
      <alignment vertical="center"/>
    </xf>
    <xf numFmtId="0" fontId="37" fillId="0" borderId="0" xfId="1" applyFont="1" applyBorder="1" applyAlignment="1">
      <alignment vertical="center"/>
    </xf>
    <xf numFmtId="0" fontId="37" fillId="0" borderId="0" xfId="1" applyFont="1" applyBorder="1" applyAlignment="1">
      <alignment vertical="center" wrapText="1"/>
    </xf>
    <xf numFmtId="0" fontId="37" fillId="2" borderId="0" xfId="1" applyFont="1" applyFill="1" applyBorder="1" applyAlignment="1">
      <alignment vertical="center" wrapText="1"/>
    </xf>
    <xf numFmtId="0" fontId="37" fillId="2" borderId="0" xfId="1" applyFont="1" applyFill="1" applyBorder="1" applyAlignment="1">
      <alignment horizontal="centerContinuous" vertical="center" wrapText="1"/>
    </xf>
    <xf numFmtId="0" fontId="13" fillId="0" borderId="0" xfId="1" applyFont="1" applyBorder="1" applyAlignment="1">
      <alignment vertical="center"/>
    </xf>
    <xf numFmtId="0" fontId="12" fillId="0" borderId="0" xfId="1" applyFont="1" applyFill="1" applyBorder="1" applyAlignment="1">
      <alignment vertical="center"/>
    </xf>
    <xf numFmtId="0" fontId="17" fillId="0" borderId="0" xfId="1" applyFont="1" applyFill="1" applyBorder="1" applyAlignment="1">
      <alignment horizontal="center"/>
    </xf>
    <xf numFmtId="0" fontId="11" fillId="0" borderId="0" xfId="1" applyFont="1" applyFill="1" applyBorder="1" applyAlignment="1">
      <alignment horizontal="center"/>
    </xf>
    <xf numFmtId="0" fontId="16" fillId="2" borderId="0" xfId="1" applyFont="1" applyFill="1" applyBorder="1" applyAlignment="1">
      <alignment vertical="center"/>
    </xf>
    <xf numFmtId="0" fontId="6" fillId="2" borderId="0" xfId="1" applyFont="1" applyFill="1" applyBorder="1" applyAlignment="1">
      <alignment vertical="center"/>
    </xf>
    <xf numFmtId="0" fontId="59" fillId="0" borderId="0" xfId="1" applyFont="1" applyFill="1" applyBorder="1" applyAlignment="1">
      <alignment horizontal="center" vertical="center"/>
    </xf>
    <xf numFmtId="0" fontId="59" fillId="0" borderId="0" xfId="1" applyFont="1" applyFill="1" applyBorder="1" applyAlignment="1">
      <alignment vertical="center"/>
    </xf>
    <xf numFmtId="0" fontId="54" fillId="0" borderId="0" xfId="1" applyFont="1" applyFill="1" applyBorder="1" applyAlignment="1">
      <alignment vertical="center"/>
    </xf>
    <xf numFmtId="0" fontId="42" fillId="0" borderId="0" xfId="1" applyFont="1" applyFill="1" applyBorder="1" applyAlignment="1">
      <alignment vertical="center"/>
    </xf>
    <xf numFmtId="0" fontId="44" fillId="0" borderId="0" xfId="1" applyFont="1" applyFill="1" applyBorder="1" applyAlignment="1">
      <alignment vertical="center"/>
    </xf>
    <xf numFmtId="0" fontId="44" fillId="0" borderId="0" xfId="1" applyFont="1" applyFill="1" applyBorder="1" applyAlignment="1">
      <alignment vertical="center" wrapText="1"/>
    </xf>
    <xf numFmtId="3" fontId="36" fillId="2" borderId="0" xfId="1" applyNumberFormat="1" applyFont="1" applyFill="1" applyBorder="1" applyAlignment="1">
      <alignment horizontal="right" vertical="center" wrapText="1"/>
    </xf>
    <xf numFmtId="0" fontId="14" fillId="0" borderId="0" xfId="1" applyFont="1" applyFill="1" applyBorder="1" applyAlignment="1">
      <alignment vertical="center"/>
    </xf>
    <xf numFmtId="0" fontId="37" fillId="0" borderId="0" xfId="1" applyFont="1" applyFill="1" applyBorder="1" applyAlignment="1">
      <alignment vertical="center"/>
    </xf>
    <xf numFmtId="0" fontId="37" fillId="0" borderId="0" xfId="1" applyFont="1" applyFill="1" applyBorder="1" applyAlignment="1">
      <alignment vertical="center" wrapText="1"/>
    </xf>
    <xf numFmtId="0" fontId="8" fillId="0" borderId="0" xfId="1" applyFont="1" applyBorder="1" applyAlignment="1">
      <alignment vertical="center"/>
    </xf>
    <xf numFmtId="0" fontId="60" fillId="0" borderId="0" xfId="1" applyFont="1" applyBorder="1" applyAlignment="1">
      <alignment vertical="center"/>
    </xf>
    <xf numFmtId="0" fontId="7" fillId="0" borderId="0" xfId="1" applyFont="1" applyBorder="1" applyAlignment="1">
      <alignment vertical="center"/>
    </xf>
    <xf numFmtId="0" fontId="7" fillId="0" borderId="0" xfId="1" applyFont="1" applyBorder="1" applyAlignment="1">
      <alignment vertical="center" wrapText="1"/>
    </xf>
    <xf numFmtId="0" fontId="16" fillId="5" borderId="0" xfId="1" applyFont="1" applyFill="1" applyBorder="1" applyAlignment="1">
      <alignment vertical="center"/>
    </xf>
    <xf numFmtId="0" fontId="17" fillId="5" borderId="0" xfId="1" applyFont="1" applyFill="1" applyBorder="1" applyAlignment="1">
      <alignment vertical="center"/>
    </xf>
    <xf numFmtId="0" fontId="6" fillId="5" borderId="0" xfId="1" applyFont="1" applyFill="1" applyBorder="1" applyAlignment="1">
      <alignment vertical="center"/>
    </xf>
    <xf numFmtId="0" fontId="17" fillId="2" borderId="0" xfId="1" applyFont="1" applyFill="1" applyBorder="1" applyAlignment="1">
      <alignment vertical="center"/>
    </xf>
    <xf numFmtId="0" fontId="58" fillId="2" borderId="0" xfId="1" applyFont="1" applyFill="1" applyBorder="1" applyAlignment="1">
      <alignment horizontal="center" vertical="center"/>
    </xf>
    <xf numFmtId="0" fontId="54" fillId="2" borderId="0" xfId="1" applyFont="1" applyFill="1" applyBorder="1" applyAlignment="1">
      <alignment horizontal="center" vertical="center"/>
    </xf>
    <xf numFmtId="0" fontId="49" fillId="2" borderId="0" xfId="1" applyFont="1" applyFill="1" applyBorder="1" applyAlignment="1">
      <alignment horizontal="center" vertical="center"/>
    </xf>
    <xf numFmtId="0" fontId="35" fillId="0" borderId="0" xfId="1" applyFont="1" applyFill="1" applyBorder="1" applyAlignment="1">
      <alignment horizontal="center" vertical="center"/>
    </xf>
    <xf numFmtId="0" fontId="5" fillId="0" borderId="0" xfId="7" applyAlignment="1">
      <alignment vertical="center"/>
    </xf>
    <xf numFmtId="0" fontId="6" fillId="0" borderId="0" xfId="7" applyFont="1" applyAlignment="1">
      <alignment vertical="center"/>
    </xf>
    <xf numFmtId="0" fontId="6" fillId="0" borderId="0" xfId="7" applyFont="1" applyAlignment="1">
      <alignment vertical="center" wrapText="1"/>
    </xf>
    <xf numFmtId="0" fontId="35" fillId="2" borderId="0" xfId="7" applyFont="1" applyFill="1" applyAlignment="1">
      <alignment vertical="center" wrapText="1"/>
    </xf>
    <xf numFmtId="0" fontId="5" fillId="0" borderId="0" xfId="7"/>
    <xf numFmtId="0" fontId="6" fillId="0" borderId="0" xfId="7" applyFont="1"/>
    <xf numFmtId="0" fontId="6" fillId="0" borderId="0" xfId="7" applyFont="1" applyAlignment="1">
      <alignment wrapText="1"/>
    </xf>
    <xf numFmtId="0" fontId="35" fillId="2" borderId="0" xfId="7" applyFont="1" applyFill="1" applyAlignment="1">
      <alignment wrapText="1"/>
    </xf>
    <xf numFmtId="0" fontId="16" fillId="0" borderId="0" xfId="1" applyFont="1" applyFill="1" applyBorder="1" applyAlignment="1">
      <alignment horizontal="center" vertical="center"/>
    </xf>
    <xf numFmtId="0" fontId="42"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42" fillId="0" borderId="0" xfId="1" applyFont="1" applyFill="1" applyBorder="1" applyAlignment="1">
      <alignment horizontal="center" vertical="center"/>
    </xf>
    <xf numFmtId="0" fontId="20" fillId="2" borderId="0" xfId="1" applyFont="1" applyFill="1" applyBorder="1" applyAlignment="1">
      <alignment vertical="center" wrapText="1"/>
    </xf>
    <xf numFmtId="3" fontId="20" fillId="2" borderId="0" xfId="1" applyNumberFormat="1" applyFont="1" applyFill="1" applyBorder="1" applyAlignment="1">
      <alignment horizontal="left" vertical="center" wrapText="1" indent="1"/>
    </xf>
    <xf numFmtId="3" fontId="20" fillId="2" borderId="0" xfId="1" applyNumberFormat="1" applyFont="1" applyFill="1" applyBorder="1" applyAlignment="1">
      <alignment horizontal="left" vertical="center" wrapText="1" indent="2"/>
    </xf>
    <xf numFmtId="167" fontId="20" fillId="3" borderId="0" xfId="1" applyNumberFormat="1" applyFont="1" applyFill="1" applyBorder="1" applyAlignment="1">
      <alignment horizontal="left" vertical="center" wrapText="1" indent="3"/>
    </xf>
    <xf numFmtId="0" fontId="26" fillId="0" borderId="0" xfId="1" applyFont="1" applyFill="1" applyBorder="1" applyAlignment="1">
      <alignment horizontal="center" vertical="center" wrapText="1"/>
    </xf>
    <xf numFmtId="0" fontId="26" fillId="2" borderId="0" xfId="1" applyFont="1" applyFill="1" applyBorder="1" applyAlignment="1">
      <alignment vertical="center" wrapText="1"/>
    </xf>
    <xf numFmtId="0" fontId="26" fillId="2" borderId="0" xfId="1" applyFont="1" applyFill="1" applyBorder="1" applyAlignment="1">
      <alignment horizontal="center" vertical="center" wrapText="1"/>
    </xf>
    <xf numFmtId="3" fontId="26" fillId="2" borderId="0" xfId="1" applyNumberFormat="1" applyFont="1" applyFill="1" applyBorder="1" applyAlignment="1">
      <alignment horizontal="left" vertical="center" wrapText="1" indent="1"/>
    </xf>
    <xf numFmtId="0" fontId="26" fillId="2" borderId="0" xfId="7" applyFont="1" applyFill="1" applyAlignment="1">
      <alignment vertical="center" wrapText="1"/>
    </xf>
    <xf numFmtId="3" fontId="26" fillId="2" borderId="0" xfId="1" applyNumberFormat="1" applyFont="1" applyFill="1" applyBorder="1" applyAlignment="1">
      <alignment horizontal="left" vertical="center" wrapText="1" indent="2"/>
    </xf>
    <xf numFmtId="3" fontId="26" fillId="2" borderId="0" xfId="1" applyNumberFormat="1" applyFont="1" applyFill="1" applyBorder="1" applyAlignment="1">
      <alignment horizontal="center" vertical="center" wrapText="1"/>
    </xf>
    <xf numFmtId="0" fontId="24" fillId="2" borderId="0" xfId="1" applyFont="1" applyFill="1" applyBorder="1" applyAlignment="1">
      <alignment vertical="center" wrapText="1"/>
    </xf>
    <xf numFmtId="0" fontId="25" fillId="2" borderId="0" xfId="1" applyFont="1" applyFill="1" applyAlignment="1">
      <alignment horizontal="right" vertical="center" wrapText="1" indent="1"/>
    </xf>
    <xf numFmtId="0" fontId="23" fillId="2" borderId="0" xfId="1" applyFont="1" applyFill="1" applyBorder="1" applyAlignment="1">
      <alignment horizontal="center" vertical="center" wrapText="1"/>
    </xf>
    <xf numFmtId="0" fontId="23" fillId="3" borderId="13" xfId="1" applyFont="1" applyFill="1" applyBorder="1" applyAlignment="1">
      <alignment horizontal="center" vertical="top" wrapText="1"/>
    </xf>
    <xf numFmtId="0" fontId="23" fillId="2" borderId="0" xfId="1" applyFont="1" applyFill="1" applyBorder="1" applyAlignment="1">
      <alignment horizontal="center" vertical="top" wrapText="1"/>
    </xf>
    <xf numFmtId="0" fontId="20" fillId="2" borderId="0" xfId="1" applyFont="1" applyFill="1" applyBorder="1" applyAlignment="1">
      <alignment horizontal="right" vertical="center" wrapText="1" indent="1"/>
    </xf>
    <xf numFmtId="3" fontId="20" fillId="2" borderId="0" xfId="1" applyNumberFormat="1" applyFont="1" applyFill="1" applyBorder="1" applyAlignment="1">
      <alignment horizontal="left" vertical="center" wrapText="1" indent="3"/>
    </xf>
    <xf numFmtId="0" fontId="20" fillId="2" borderId="0" xfId="1" applyFont="1" applyFill="1" applyBorder="1" applyAlignment="1">
      <alignment horizontal="left" vertical="center" wrapText="1" indent="1"/>
    </xf>
    <xf numFmtId="0" fontId="20" fillId="3" borderId="0" xfId="1" applyFont="1" applyFill="1" applyBorder="1" applyAlignment="1">
      <alignment horizontal="right" vertical="center" wrapText="1" indent="1"/>
    </xf>
    <xf numFmtId="3" fontId="20" fillId="3" borderId="0" xfId="1" applyNumberFormat="1" applyFont="1" applyFill="1" applyBorder="1" applyAlignment="1">
      <alignment horizontal="left" vertical="center" wrapText="1" indent="3"/>
    </xf>
    <xf numFmtId="0" fontId="20" fillId="3" borderId="0" xfId="1" applyFont="1" applyFill="1" applyBorder="1" applyAlignment="1">
      <alignment horizontal="left" vertical="center" wrapText="1" indent="1"/>
    </xf>
    <xf numFmtId="3" fontId="20" fillId="0" borderId="0" xfId="1" applyNumberFormat="1" applyFont="1" applyFill="1" applyBorder="1" applyAlignment="1">
      <alignment horizontal="left" vertical="center" wrapText="1" indent="3"/>
    </xf>
    <xf numFmtId="3" fontId="20" fillId="3" borderId="0" xfId="1" applyNumberFormat="1" applyFont="1" applyFill="1" applyBorder="1" applyAlignment="1">
      <alignment horizontal="left" vertical="center" wrapText="1" indent="1"/>
    </xf>
    <xf numFmtId="3" fontId="20" fillId="11" borderId="0" xfId="1" applyNumberFormat="1" applyFont="1" applyFill="1" applyBorder="1" applyAlignment="1">
      <alignment horizontal="left" vertical="center" wrapText="1" indent="1"/>
    </xf>
    <xf numFmtId="0" fontId="23" fillId="3" borderId="6" xfId="1" applyFont="1" applyFill="1" applyBorder="1" applyAlignment="1">
      <alignment horizontal="right" vertical="center" wrapText="1" indent="1"/>
    </xf>
    <xf numFmtId="3" fontId="23" fillId="3" borderId="6" xfId="1" applyNumberFormat="1" applyFont="1" applyFill="1" applyBorder="1" applyAlignment="1">
      <alignment horizontal="left" vertical="center" wrapText="1" indent="3"/>
    </xf>
    <xf numFmtId="3" fontId="23" fillId="3" borderId="6" xfId="1" applyNumberFormat="1" applyFont="1" applyFill="1" applyBorder="1" applyAlignment="1">
      <alignment horizontal="left" vertical="center" wrapText="1" indent="1"/>
    </xf>
    <xf numFmtId="3" fontId="27" fillId="2" borderId="0" xfId="1" applyNumberFormat="1" applyFont="1" applyFill="1" applyBorder="1" applyAlignment="1">
      <alignment horizontal="center" vertical="center" wrapText="1"/>
    </xf>
    <xf numFmtId="0" fontId="27" fillId="2" borderId="0" xfId="1" applyFont="1" applyFill="1" applyBorder="1" applyAlignment="1">
      <alignment vertical="center" wrapText="1"/>
    </xf>
    <xf numFmtId="0" fontId="27" fillId="0" borderId="0"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0" borderId="0" xfId="1" applyFont="1" applyFill="1" applyBorder="1" applyAlignment="1">
      <alignment vertical="center" wrapText="1"/>
    </xf>
    <xf numFmtId="3" fontId="27" fillId="2" borderId="0" xfId="1" applyNumberFormat="1" applyFont="1" applyFill="1" applyBorder="1" applyAlignment="1">
      <alignment vertical="center" wrapText="1"/>
    </xf>
    <xf numFmtId="16" fontId="23" fillId="3" borderId="2" xfId="1" applyNumberFormat="1" applyFont="1" applyFill="1" applyBorder="1" applyAlignment="1">
      <alignment horizontal="center" vertical="center" wrapText="1"/>
    </xf>
    <xf numFmtId="17" fontId="23" fillId="3" borderId="2" xfId="1" applyNumberFormat="1" applyFont="1" applyFill="1" applyBorder="1" applyAlignment="1">
      <alignment horizontal="center" vertical="center" wrapText="1"/>
    </xf>
    <xf numFmtId="3" fontId="23" fillId="2" borderId="0" xfId="1" applyNumberFormat="1" applyFont="1" applyFill="1" applyBorder="1" applyAlignment="1">
      <alignment horizontal="center" vertical="center" wrapText="1"/>
    </xf>
    <xf numFmtId="3" fontId="20" fillId="3" borderId="5" xfId="1" applyNumberFormat="1" applyFont="1" applyFill="1" applyBorder="1" applyAlignment="1">
      <alignment horizontal="center" vertical="center" wrapText="1"/>
    </xf>
    <xf numFmtId="3" fontId="23" fillId="3" borderId="5" xfId="1" applyNumberFormat="1" applyFont="1" applyFill="1" applyBorder="1" applyAlignment="1">
      <alignment horizontal="center" vertical="center" wrapText="1"/>
    </xf>
    <xf numFmtId="0" fontId="23" fillId="3" borderId="11" xfId="1" applyFont="1" applyFill="1" applyBorder="1" applyAlignment="1">
      <alignment horizontal="center" wrapText="1"/>
    </xf>
    <xf numFmtId="0" fontId="23" fillId="3" borderId="14" xfId="1" applyFont="1" applyFill="1" applyBorder="1" applyAlignment="1">
      <alignment horizontal="center" vertical="top" wrapText="1"/>
    </xf>
    <xf numFmtId="0" fontId="20" fillId="5" borderId="4" xfId="1" applyFont="1" applyFill="1" applyBorder="1" applyAlignment="1">
      <alignment horizontal="right" vertical="center" wrapText="1" indent="1"/>
    </xf>
    <xf numFmtId="0" fontId="20" fillId="5" borderId="4" xfId="1" applyFont="1" applyFill="1" applyBorder="1" applyAlignment="1">
      <alignment horizontal="left" vertical="center" wrapText="1" indent="1"/>
    </xf>
    <xf numFmtId="0" fontId="20" fillId="5" borderId="0" xfId="1" applyFont="1" applyFill="1" applyBorder="1" applyAlignment="1">
      <alignment horizontal="right" vertical="center" wrapText="1" indent="1"/>
    </xf>
    <xf numFmtId="0" fontId="20" fillId="5" borderId="0" xfId="1" applyFont="1" applyFill="1" applyBorder="1" applyAlignment="1">
      <alignment horizontal="left" vertical="center" wrapText="1" indent="1"/>
    </xf>
    <xf numFmtId="3" fontId="20" fillId="3" borderId="0" xfId="1" applyNumberFormat="1" applyFont="1" applyFill="1" applyBorder="1" applyAlignment="1">
      <alignment horizontal="center" vertical="center" wrapText="1"/>
    </xf>
    <xf numFmtId="3" fontId="25" fillId="3" borderId="0" xfId="1" applyNumberFormat="1" applyFont="1" applyFill="1" applyBorder="1" applyAlignment="1">
      <alignment horizontal="center" vertical="center" wrapText="1"/>
    </xf>
    <xf numFmtId="0" fontId="23" fillId="5" borderId="6" xfId="1" applyFont="1" applyFill="1" applyBorder="1" applyAlignment="1">
      <alignment horizontal="right" vertical="center" wrapText="1" indent="1"/>
    </xf>
    <xf numFmtId="0" fontId="23" fillId="5" borderId="6" xfId="1" applyFont="1" applyFill="1" applyBorder="1" applyAlignment="1">
      <alignment horizontal="left" vertical="center" wrapText="1" indent="1"/>
    </xf>
    <xf numFmtId="3" fontId="27" fillId="2" borderId="0" xfId="1" applyNumberFormat="1" applyFont="1" applyFill="1" applyBorder="1" applyAlignment="1">
      <alignment horizontal="center" vertical="top" wrapText="1"/>
    </xf>
    <xf numFmtId="0" fontId="22" fillId="2" borderId="0" xfId="1" applyFont="1" applyFill="1" applyBorder="1" applyAlignment="1">
      <alignment horizontal="centerContinuous" vertical="center" wrapText="1"/>
    </xf>
    <xf numFmtId="0" fontId="23" fillId="2" borderId="0" xfId="1" applyFont="1" applyFill="1" applyBorder="1" applyAlignment="1">
      <alignment horizontal="right" vertical="center" wrapText="1" indent="1"/>
    </xf>
    <xf numFmtId="0" fontId="23" fillId="2" borderId="0" xfId="1" applyFont="1" applyFill="1" applyBorder="1" applyAlignment="1">
      <alignment horizontal="left" vertical="center" wrapText="1" indent="1"/>
    </xf>
    <xf numFmtId="0" fontId="23" fillId="3" borderId="0" xfId="1" applyFont="1" applyFill="1" applyBorder="1" applyAlignment="1">
      <alignment horizontal="right" vertical="center" wrapText="1" indent="1"/>
    </xf>
    <xf numFmtId="0" fontId="23" fillId="3" borderId="0" xfId="1" applyFont="1" applyFill="1" applyBorder="1" applyAlignment="1">
      <alignment horizontal="left" vertical="center" wrapText="1" indent="1"/>
    </xf>
    <xf numFmtId="0" fontId="23" fillId="3" borderId="5" xfId="1" applyFont="1" applyFill="1" applyBorder="1" applyAlignment="1">
      <alignment horizontal="right" vertical="center" wrapText="1" indent="1"/>
    </xf>
    <xf numFmtId="0" fontId="23" fillId="3" borderId="5" xfId="1" applyFont="1" applyFill="1" applyBorder="1" applyAlignment="1">
      <alignment horizontal="left" vertical="center" wrapText="1" indent="1"/>
    </xf>
    <xf numFmtId="3" fontId="23" fillId="3" borderId="0" xfId="1" applyNumberFormat="1" applyFont="1" applyFill="1" applyBorder="1" applyAlignment="1">
      <alignment horizontal="left" vertical="center" wrapText="1" indent="1"/>
    </xf>
    <xf numFmtId="0" fontId="23" fillId="3" borderId="9" xfId="1" applyFont="1" applyFill="1" applyBorder="1" applyAlignment="1">
      <alignment horizontal="centerContinuous" vertical="center" wrapText="1"/>
    </xf>
    <xf numFmtId="0" fontId="23" fillId="3" borderId="9" xfId="1" applyFont="1" applyFill="1" applyBorder="1" applyAlignment="1">
      <alignment horizontal="centerContinuous" wrapText="1"/>
    </xf>
    <xf numFmtId="0" fontId="23" fillId="3" borderId="13" xfId="1" applyFont="1" applyFill="1" applyBorder="1" applyAlignment="1">
      <alignment horizontal="centerContinuous" vertical="top" wrapText="1"/>
    </xf>
    <xf numFmtId="0" fontId="23" fillId="2" borderId="0" xfId="1" applyFont="1" applyFill="1" applyBorder="1" applyAlignment="1">
      <alignment horizontal="left" vertical="center" wrapText="1" indent="2"/>
    </xf>
    <xf numFmtId="3" fontId="20" fillId="3" borderId="0" xfId="1" applyNumberFormat="1" applyFont="1" applyFill="1" applyBorder="1" applyAlignment="1">
      <alignment horizontal="left" vertical="center" wrapText="1" indent="2"/>
    </xf>
    <xf numFmtId="166" fontId="20" fillId="2" borderId="0" xfId="1" applyNumberFormat="1" applyFont="1" applyFill="1" applyBorder="1" applyAlignment="1">
      <alignment horizontal="left" vertical="center" wrapText="1" indent="2"/>
    </xf>
    <xf numFmtId="166" fontId="20" fillId="3" borderId="0" xfId="1" applyNumberFormat="1" applyFont="1" applyFill="1" applyBorder="1" applyAlignment="1">
      <alignment horizontal="left" vertical="center" wrapText="1" indent="2"/>
    </xf>
    <xf numFmtId="0" fontId="23" fillId="3" borderId="4" xfId="1" applyFont="1" applyFill="1" applyBorder="1" applyAlignment="1">
      <alignment horizontal="right" vertical="center" wrapText="1" indent="1"/>
    </xf>
    <xf numFmtId="0" fontId="20" fillId="3" borderId="4" xfId="1" applyFont="1" applyFill="1" applyBorder="1" applyAlignment="1">
      <alignment horizontal="left" vertical="center" wrapText="1" indent="2"/>
    </xf>
    <xf numFmtId="0" fontId="23" fillId="3" borderId="4" xfId="1" applyFont="1" applyFill="1" applyBorder="1" applyAlignment="1">
      <alignment horizontal="left" vertical="center" wrapText="1" indent="1"/>
    </xf>
    <xf numFmtId="3" fontId="23" fillId="2" borderId="0" xfId="1" applyNumberFormat="1" applyFont="1" applyFill="1" applyBorder="1" applyAlignment="1">
      <alignment horizontal="left" vertical="center" wrapText="1" indent="2"/>
    </xf>
    <xf numFmtId="166" fontId="23" fillId="3" borderId="5" xfId="1" applyNumberFormat="1" applyFont="1" applyFill="1" applyBorder="1" applyAlignment="1">
      <alignment horizontal="left" vertical="center" wrapText="1" indent="2"/>
    </xf>
    <xf numFmtId="3" fontId="23" fillId="2" borderId="4" xfId="1" applyNumberFormat="1" applyFont="1" applyFill="1" applyBorder="1" applyAlignment="1">
      <alignment horizontal="left" vertical="center" wrapText="1" indent="3"/>
    </xf>
    <xf numFmtId="167" fontId="23" fillId="2" borderId="4" xfId="1" applyNumberFormat="1" applyFont="1" applyFill="1" applyBorder="1" applyAlignment="1">
      <alignment horizontal="left" vertical="center" wrapText="1" indent="3"/>
    </xf>
    <xf numFmtId="4" fontId="23" fillId="2" borderId="4" xfId="1" applyNumberFormat="1" applyFont="1" applyFill="1" applyBorder="1" applyAlignment="1">
      <alignment horizontal="left" vertical="center" wrapText="1" indent="3"/>
    </xf>
    <xf numFmtId="167" fontId="20" fillId="2" borderId="0" xfId="1" applyNumberFormat="1" applyFont="1" applyFill="1" applyBorder="1" applyAlignment="1">
      <alignment horizontal="left" vertical="center" wrapText="1" indent="3"/>
    </xf>
    <xf numFmtId="3" fontId="23" fillId="3" borderId="0" xfId="1" applyNumberFormat="1" applyFont="1" applyFill="1" applyBorder="1" applyAlignment="1">
      <alignment horizontal="left" vertical="center" wrapText="1" indent="3"/>
    </xf>
    <xf numFmtId="167" fontId="23" fillId="3" borderId="0" xfId="1" applyNumberFormat="1" applyFont="1" applyFill="1" applyBorder="1" applyAlignment="1">
      <alignment horizontal="left" vertical="center" wrapText="1" indent="3"/>
    </xf>
    <xf numFmtId="0" fontId="20" fillId="3" borderId="5" xfId="1" applyFont="1" applyFill="1" applyBorder="1" applyAlignment="1">
      <alignment horizontal="right" vertical="center" wrapText="1" indent="1"/>
    </xf>
    <xf numFmtId="3" fontId="20" fillId="3" borderId="5" xfId="1" applyNumberFormat="1" applyFont="1" applyFill="1" applyBorder="1" applyAlignment="1">
      <alignment horizontal="left" vertical="center" wrapText="1" indent="3"/>
    </xf>
    <xf numFmtId="167" fontId="20" fillId="3" borderId="5" xfId="1" applyNumberFormat="1" applyFont="1" applyFill="1" applyBorder="1" applyAlignment="1">
      <alignment horizontal="left" vertical="center" wrapText="1" indent="3"/>
    </xf>
    <xf numFmtId="0" fontId="20" fillId="3" borderId="5" xfId="1" applyFont="1" applyFill="1" applyBorder="1" applyAlignment="1">
      <alignment horizontal="left" vertical="center" wrapText="1" indent="1"/>
    </xf>
    <xf numFmtId="0" fontId="34" fillId="3" borderId="13" xfId="1" applyFont="1" applyFill="1" applyBorder="1" applyAlignment="1">
      <alignment horizontal="center" vertical="top" wrapText="1"/>
    </xf>
    <xf numFmtId="3" fontId="23" fillId="3" borderId="0" xfId="1" applyNumberFormat="1" applyFont="1" applyFill="1" applyBorder="1" applyAlignment="1">
      <alignment horizontal="left" vertical="center" wrapText="1" indent="2"/>
    </xf>
    <xf numFmtId="168" fontId="34" fillId="3" borderId="13" xfId="6" applyFont="1" applyFill="1" applyBorder="1" applyAlignment="1">
      <alignment horizontal="center" vertical="center" wrapText="1"/>
    </xf>
    <xf numFmtId="0" fontId="20" fillId="2" borderId="0" xfId="1" applyFont="1" applyFill="1" applyBorder="1" applyAlignment="1">
      <alignment horizontal="left" vertical="center" wrapText="1" indent="2"/>
    </xf>
    <xf numFmtId="3" fontId="20" fillId="2" borderId="0" xfId="1" quotePrefix="1" applyNumberFormat="1" applyFont="1" applyFill="1" applyBorder="1" applyAlignment="1">
      <alignment horizontal="center" vertical="center" wrapText="1"/>
    </xf>
    <xf numFmtId="0" fontId="26" fillId="0" borderId="0" xfId="1" applyFont="1" applyFill="1" applyBorder="1" applyAlignment="1">
      <alignment vertical="center" wrapText="1"/>
    </xf>
    <xf numFmtId="0" fontId="61" fillId="2" borderId="0" xfId="1" applyFont="1" applyFill="1" applyBorder="1" applyAlignment="1">
      <alignment horizontal="center" vertical="center" wrapText="1"/>
    </xf>
    <xf numFmtId="0" fontId="62" fillId="2" borderId="0" xfId="1" applyFont="1" applyFill="1" applyBorder="1" applyAlignment="1">
      <alignment horizontal="left" vertical="center" wrapText="1"/>
    </xf>
    <xf numFmtId="0" fontId="26" fillId="2" borderId="0" xfId="1" applyFont="1" applyFill="1" applyBorder="1" applyAlignment="1">
      <alignment horizontal="right" vertical="center" wrapText="1" indent="1"/>
    </xf>
    <xf numFmtId="0" fontId="26" fillId="2" borderId="0" xfId="1" applyFont="1" applyFill="1" applyBorder="1" applyAlignment="1">
      <alignment horizontal="left" vertical="center" wrapText="1" indent="1"/>
    </xf>
    <xf numFmtId="0" fontId="26" fillId="3" borderId="0" xfId="1" applyFont="1" applyFill="1" applyBorder="1" applyAlignment="1">
      <alignment horizontal="right" vertical="center" wrapText="1" indent="1"/>
    </xf>
    <xf numFmtId="0" fontId="26" fillId="3" borderId="0" xfId="1" applyFont="1" applyFill="1" applyBorder="1" applyAlignment="1">
      <alignment horizontal="left" vertical="center" wrapText="1" indent="1"/>
    </xf>
    <xf numFmtId="3" fontId="26" fillId="3" borderId="0" xfId="1" applyNumberFormat="1" applyFont="1" applyFill="1" applyBorder="1" applyAlignment="1">
      <alignment horizontal="left" vertical="center" wrapText="1" indent="1"/>
    </xf>
    <xf numFmtId="0" fontId="25" fillId="3" borderId="6" xfId="1" applyFont="1" applyFill="1" applyBorder="1" applyAlignment="1">
      <alignment horizontal="right" vertical="center" wrapText="1" indent="1"/>
    </xf>
    <xf numFmtId="0" fontId="26" fillId="2" borderId="0" xfId="1" applyFont="1" applyFill="1" applyBorder="1" applyAlignment="1">
      <alignment horizontal="right" vertical="center" wrapText="1"/>
    </xf>
    <xf numFmtId="3" fontId="26" fillId="2" borderId="0" xfId="1" applyNumberFormat="1" applyFont="1" applyFill="1" applyBorder="1" applyAlignment="1">
      <alignment horizontal="left" vertical="center" wrapText="1"/>
    </xf>
    <xf numFmtId="0" fontId="26" fillId="2" borderId="0" xfId="1" applyFont="1" applyFill="1" applyBorder="1" applyAlignment="1">
      <alignment horizontal="right" vertical="center" wrapText="1" readingOrder="2"/>
    </xf>
    <xf numFmtId="3" fontId="26" fillId="2" borderId="0" xfId="1" applyNumberFormat="1" applyFont="1" applyFill="1" applyBorder="1" applyAlignment="1">
      <alignment vertical="center" wrapText="1"/>
    </xf>
    <xf numFmtId="3" fontId="25" fillId="2" borderId="0" xfId="1" applyNumberFormat="1" applyFont="1" applyFill="1" applyBorder="1" applyAlignment="1">
      <alignment horizontal="center" vertical="center" wrapText="1"/>
    </xf>
    <xf numFmtId="3" fontId="26" fillId="3" borderId="5" xfId="1" applyNumberFormat="1" applyFont="1" applyFill="1" applyBorder="1" applyAlignment="1">
      <alignment horizontal="center" vertical="center" wrapText="1"/>
    </xf>
    <xf numFmtId="3" fontId="25" fillId="3" borderId="5" xfId="1" applyNumberFormat="1" applyFont="1" applyFill="1" applyBorder="1" applyAlignment="1">
      <alignment horizontal="center" vertical="center" wrapText="1"/>
    </xf>
    <xf numFmtId="3" fontId="26" fillId="2" borderId="0" xfId="1" applyNumberFormat="1" applyFont="1" applyFill="1" applyBorder="1" applyAlignment="1">
      <alignment horizontal="right" vertical="top" wrapText="1"/>
    </xf>
    <xf numFmtId="3" fontId="25" fillId="2" borderId="0" xfId="1" applyNumberFormat="1" applyFont="1" applyFill="1" applyBorder="1" applyAlignment="1">
      <alignment horizontal="right" vertical="top" wrapText="1"/>
    </xf>
    <xf numFmtId="3" fontId="26" fillId="3" borderId="0" xfId="1" applyNumberFormat="1" applyFont="1" applyFill="1" applyBorder="1" applyAlignment="1">
      <alignment horizontal="center" vertical="center" wrapText="1"/>
    </xf>
    <xf numFmtId="0" fontId="25" fillId="2" borderId="0" xfId="1" applyFont="1" applyFill="1" applyBorder="1" applyAlignment="1">
      <alignment horizontal="right" vertical="center" wrapText="1"/>
    </xf>
    <xf numFmtId="0" fontId="25" fillId="2" borderId="0" xfId="1" applyFont="1" applyFill="1" applyBorder="1" applyAlignment="1">
      <alignment horizontal="centerContinuous" vertical="center" wrapText="1"/>
    </xf>
    <xf numFmtId="3" fontId="26" fillId="2" borderId="4" xfId="1" applyNumberFormat="1" applyFont="1" applyFill="1" applyBorder="1" applyAlignment="1">
      <alignment horizontal="center" vertical="center" wrapText="1"/>
    </xf>
    <xf numFmtId="3" fontId="25" fillId="2" borderId="4" xfId="1" applyNumberFormat="1" applyFont="1" applyFill="1" applyBorder="1" applyAlignment="1">
      <alignment horizontal="center" vertical="center" wrapText="1"/>
    </xf>
    <xf numFmtId="3" fontId="26" fillId="2" borderId="0" xfId="1" applyNumberFormat="1" applyFont="1" applyFill="1" applyBorder="1" applyAlignment="1">
      <alignment horizontal="right" vertical="center" wrapText="1"/>
    </xf>
    <xf numFmtId="0" fontId="63" fillId="2" borderId="0" xfId="1" applyFont="1" applyFill="1" applyBorder="1" applyAlignment="1">
      <alignment vertical="center" wrapText="1"/>
    </xf>
    <xf numFmtId="49" fontId="25" fillId="2" borderId="0" xfId="1" applyNumberFormat="1" applyFont="1" applyFill="1" applyBorder="1" applyAlignment="1">
      <alignment horizontal="centerContinuous" vertical="center" wrapText="1"/>
    </xf>
    <xf numFmtId="0" fontId="25" fillId="2" borderId="0" xfId="1" applyFont="1" applyFill="1" applyAlignment="1">
      <alignment horizontal="right" vertical="center" wrapText="1"/>
    </xf>
    <xf numFmtId="0" fontId="26" fillId="2" borderId="0" xfId="7" applyFont="1" applyFill="1" applyAlignment="1">
      <alignment wrapText="1"/>
    </xf>
    <xf numFmtId="0" fontId="25" fillId="2" borderId="0" xfId="1" applyFont="1" applyFill="1" applyBorder="1" applyAlignment="1">
      <alignment horizontal="left" vertical="center" wrapText="1"/>
    </xf>
    <xf numFmtId="0" fontId="26" fillId="11" borderId="0" xfId="1" applyFont="1" applyFill="1" applyBorder="1" applyAlignment="1">
      <alignment horizontal="left" vertical="center" wrapText="1" indent="1"/>
    </xf>
    <xf numFmtId="0" fontId="25" fillId="2" borderId="0" xfId="1" applyFont="1" applyFill="1" applyBorder="1" applyAlignment="1">
      <alignment horizontal="centerContinuous" vertical="center" wrapText="1" readingOrder="2"/>
    </xf>
    <xf numFmtId="3" fontId="26" fillId="3" borderId="0" xfId="1" applyNumberFormat="1" applyFont="1" applyFill="1" applyBorder="1" applyAlignment="1">
      <alignment horizontal="left" vertical="center" wrapText="1" indent="2"/>
    </xf>
    <xf numFmtId="3" fontId="25" fillId="2" borderId="0" xfId="1" applyNumberFormat="1" applyFont="1" applyFill="1" applyBorder="1" applyAlignment="1">
      <alignment horizontal="left" vertical="center" wrapText="1" indent="2"/>
    </xf>
    <xf numFmtId="0" fontId="25" fillId="2" borderId="0" xfId="1" applyFont="1" applyFill="1" applyAlignment="1">
      <alignment horizontal="center" vertical="center" wrapText="1"/>
    </xf>
    <xf numFmtId="3" fontId="26" fillId="5" borderId="0" xfId="1" applyNumberFormat="1" applyFont="1" applyFill="1" applyBorder="1" applyAlignment="1">
      <alignment horizontal="right" vertical="center" wrapText="1" indent="1"/>
    </xf>
    <xf numFmtId="0" fontId="26" fillId="13" borderId="0" xfId="1" applyFont="1" applyFill="1" applyBorder="1" applyAlignment="1">
      <alignment horizontal="right" vertical="center" wrapText="1" indent="1"/>
    </xf>
    <xf numFmtId="0" fontId="26" fillId="13" borderId="0" xfId="1" applyFont="1" applyFill="1" applyBorder="1" applyAlignment="1">
      <alignment horizontal="left" vertical="center" wrapText="1" indent="1"/>
    </xf>
    <xf numFmtId="0" fontId="26" fillId="13" borderId="5" xfId="1" applyFont="1" applyFill="1" applyBorder="1" applyAlignment="1">
      <alignment horizontal="right" vertical="center" wrapText="1" indent="1"/>
    </xf>
    <xf numFmtId="0" fontId="26" fillId="13" borderId="5" xfId="1" applyFont="1" applyFill="1" applyBorder="1" applyAlignment="1">
      <alignment horizontal="left" vertical="center" wrapText="1" indent="1"/>
    </xf>
    <xf numFmtId="3" fontId="26" fillId="5" borderId="0" xfId="1" applyNumberFormat="1" applyFont="1" applyFill="1" applyBorder="1" applyAlignment="1">
      <alignment horizontal="left" vertical="center" wrapText="1" indent="1"/>
    </xf>
    <xf numFmtId="0" fontId="26" fillId="0" borderId="0" xfId="1" applyFont="1" applyFill="1" applyBorder="1" applyAlignment="1">
      <alignment vertical="center"/>
    </xf>
    <xf numFmtId="3" fontId="25" fillId="2" borderId="0" xfId="1" applyNumberFormat="1" applyFont="1" applyFill="1" applyBorder="1" applyAlignment="1">
      <alignment horizontal="right" vertical="center" wrapText="1"/>
    </xf>
    <xf numFmtId="0" fontId="26" fillId="3" borderId="5" xfId="1" applyFont="1" applyFill="1" applyBorder="1" applyAlignment="1">
      <alignment horizontal="right" vertical="center" wrapText="1" indent="1"/>
    </xf>
    <xf numFmtId="0" fontId="26" fillId="3" borderId="5" xfId="1" applyFont="1" applyFill="1" applyBorder="1" applyAlignment="1">
      <alignment horizontal="left" vertical="center" wrapText="1" indent="1"/>
    </xf>
    <xf numFmtId="0" fontId="26" fillId="2" borderId="4" xfId="1" applyFont="1" applyFill="1" applyBorder="1" applyAlignment="1">
      <alignment horizontal="right" vertical="center" wrapText="1" indent="1"/>
    </xf>
    <xf numFmtId="3" fontId="26" fillId="2" borderId="4" xfId="1" applyNumberFormat="1" applyFont="1" applyFill="1" applyBorder="1" applyAlignment="1">
      <alignment horizontal="left" vertical="center" wrapText="1" indent="2"/>
    </xf>
    <xf numFmtId="0" fontId="26" fillId="2" borderId="4" xfId="1" applyFont="1" applyFill="1" applyBorder="1" applyAlignment="1">
      <alignment horizontal="left" vertical="center" wrapText="1" indent="1"/>
    </xf>
    <xf numFmtId="3" fontId="26" fillId="2" borderId="0" xfId="1" applyNumberFormat="1" applyFont="1" applyFill="1" applyBorder="1" applyAlignment="1">
      <alignment horizontal="right" vertical="center" wrapText="1" indent="2"/>
    </xf>
    <xf numFmtId="3" fontId="25" fillId="0" borderId="0" xfId="1" applyNumberFormat="1" applyFont="1" applyFill="1" applyBorder="1" applyAlignment="1">
      <alignment horizontal="center" vertical="center" wrapText="1"/>
    </xf>
    <xf numFmtId="3" fontId="26" fillId="3" borderId="0" xfId="1" applyNumberFormat="1" applyFont="1" applyFill="1" applyBorder="1" applyAlignment="1">
      <alignment horizontal="right" vertical="center" wrapText="1" indent="2"/>
    </xf>
    <xf numFmtId="3" fontId="26" fillId="3" borderId="5" xfId="1" applyNumberFormat="1" applyFont="1" applyFill="1" applyBorder="1" applyAlignment="1">
      <alignment horizontal="left" vertical="center" wrapText="1" indent="2"/>
    </xf>
    <xf numFmtId="3" fontId="25" fillId="3" borderId="0" xfId="1" applyNumberFormat="1" applyFont="1" applyFill="1" applyBorder="1" applyAlignment="1">
      <alignment horizontal="left" vertical="center" wrapText="1" indent="2"/>
    </xf>
    <xf numFmtId="0" fontId="63" fillId="2" borderId="0" xfId="1" applyFont="1" applyFill="1" applyAlignment="1">
      <alignment vertical="center" wrapText="1"/>
    </xf>
    <xf numFmtId="0" fontId="64" fillId="2" borderId="0" xfId="1" applyFont="1" applyFill="1" applyAlignment="1">
      <alignment wrapText="1"/>
    </xf>
    <xf numFmtId="3" fontId="26" fillId="0" borderId="0" xfId="1" applyNumberFormat="1" applyFont="1" applyFill="1" applyBorder="1" applyAlignment="1">
      <alignment horizontal="center" vertical="center" wrapText="1"/>
    </xf>
    <xf numFmtId="0" fontId="25" fillId="3" borderId="6" xfId="1" applyFont="1" applyFill="1" applyBorder="1" applyAlignment="1">
      <alignment horizontal="left" vertical="center" wrapText="1" indent="1"/>
    </xf>
    <xf numFmtId="0" fontId="26" fillId="2" borderId="0" xfId="1" applyFont="1" applyFill="1" applyBorder="1" applyAlignment="1">
      <alignment horizontal="center" wrapText="1"/>
    </xf>
    <xf numFmtId="0" fontId="66" fillId="2" borderId="0" xfId="1" applyFont="1" applyFill="1" applyBorder="1" applyAlignment="1">
      <alignment horizontal="right" vertical="center" wrapText="1" readingOrder="2"/>
    </xf>
    <xf numFmtId="0" fontId="66" fillId="2" borderId="0" xfId="1" applyFont="1" applyFill="1" applyBorder="1" applyAlignment="1">
      <alignment vertical="center" wrapText="1"/>
    </xf>
    <xf numFmtId="3" fontId="66" fillId="2" borderId="0" xfId="1" applyNumberFormat="1" applyFont="1" applyFill="1" applyBorder="1" applyAlignment="1">
      <alignment vertical="center" wrapText="1"/>
    </xf>
    <xf numFmtId="3" fontId="25" fillId="2" borderId="0" xfId="1" applyNumberFormat="1" applyFont="1" applyFill="1" applyAlignment="1">
      <alignment horizontal="right" vertical="center" wrapText="1"/>
    </xf>
    <xf numFmtId="3" fontId="34" fillId="3" borderId="13" xfId="1" applyNumberFormat="1" applyFont="1" applyFill="1" applyBorder="1" applyAlignment="1">
      <alignment horizontal="center" vertical="top" wrapText="1"/>
    </xf>
    <xf numFmtId="0" fontId="27" fillId="2" borderId="0" xfId="1" applyFont="1" applyFill="1" applyBorder="1" applyAlignment="1">
      <alignment horizontal="right" vertical="center" wrapText="1" indent="1"/>
    </xf>
    <xf numFmtId="3" fontId="21" fillId="5" borderId="0" xfId="1" applyNumberFormat="1" applyFont="1" applyFill="1" applyBorder="1" applyAlignment="1">
      <alignment horizontal="right" vertical="center" wrapText="1" indent="1"/>
    </xf>
    <xf numFmtId="3" fontId="21" fillId="2" borderId="0" xfId="1" applyNumberFormat="1" applyFont="1" applyFill="1" applyBorder="1" applyAlignment="1">
      <alignment horizontal="left" vertical="center" wrapText="1" indent="2"/>
    </xf>
    <xf numFmtId="167" fontId="21" fillId="2" borderId="0" xfId="1" applyNumberFormat="1" applyFont="1" applyFill="1" applyBorder="1" applyAlignment="1">
      <alignment horizontal="left" vertical="center" wrapText="1" indent="2"/>
    </xf>
    <xf numFmtId="0" fontId="21" fillId="13" borderId="0" xfId="1" applyFont="1" applyFill="1" applyBorder="1" applyAlignment="1">
      <alignment horizontal="right" vertical="center" wrapText="1" indent="1"/>
    </xf>
    <xf numFmtId="3" fontId="21" fillId="13" borderId="0" xfId="1" applyNumberFormat="1" applyFont="1" applyFill="1" applyBorder="1" applyAlignment="1">
      <alignment horizontal="left" vertical="center" wrapText="1" indent="2"/>
    </xf>
    <xf numFmtId="167" fontId="21" fillId="13" borderId="0" xfId="1" applyNumberFormat="1" applyFont="1" applyFill="1" applyBorder="1" applyAlignment="1">
      <alignment horizontal="left" vertical="center" wrapText="1" indent="2"/>
    </xf>
    <xf numFmtId="0" fontId="21" fillId="2" borderId="0" xfId="1" applyFont="1" applyFill="1" applyBorder="1" applyAlignment="1">
      <alignment horizontal="right" vertical="center" wrapText="1" indent="1"/>
    </xf>
    <xf numFmtId="0" fontId="21" fillId="11" borderId="0" xfId="1" applyFont="1" applyFill="1" applyBorder="1" applyAlignment="1">
      <alignment vertical="center" wrapText="1"/>
    </xf>
    <xf numFmtId="3" fontId="21" fillId="11" borderId="0" xfId="1" applyNumberFormat="1" applyFont="1" applyFill="1" applyBorder="1" applyAlignment="1">
      <alignment horizontal="right" vertical="center" wrapText="1"/>
    </xf>
    <xf numFmtId="3" fontId="21" fillId="11" borderId="0" xfId="1" applyNumberFormat="1" applyFont="1" applyFill="1" applyBorder="1" applyAlignment="1">
      <alignment horizontal="center" vertical="center" wrapText="1"/>
    </xf>
    <xf numFmtId="167" fontId="21" fillId="0" borderId="0" xfId="1" applyNumberFormat="1" applyFont="1" applyFill="1" applyBorder="1" applyAlignment="1">
      <alignment horizontal="right" vertical="center" wrapText="1"/>
    </xf>
    <xf numFmtId="167" fontId="21" fillId="11" borderId="0" xfId="1" applyNumberFormat="1" applyFont="1" applyFill="1" applyBorder="1" applyAlignment="1">
      <alignment horizontal="right" vertical="center" wrapText="1"/>
    </xf>
    <xf numFmtId="0" fontId="34" fillId="11" borderId="6" xfId="1" applyFont="1" applyFill="1" applyBorder="1" applyAlignment="1">
      <alignment horizontal="right" vertical="center" wrapText="1" indent="1"/>
    </xf>
    <xf numFmtId="3" fontId="34" fillId="11" borderId="6" xfId="1" applyNumberFormat="1" applyFont="1" applyFill="1" applyBorder="1" applyAlignment="1">
      <alignment horizontal="center" vertical="center" wrapText="1"/>
    </xf>
    <xf numFmtId="0" fontId="34" fillId="11" borderId="6" xfId="1" applyFont="1" applyFill="1" applyBorder="1" applyAlignment="1">
      <alignment horizontal="left" vertical="center" wrapText="1" indent="1"/>
    </xf>
    <xf numFmtId="3" fontId="21" fillId="5" borderId="0" xfId="1" applyNumberFormat="1" applyFont="1" applyFill="1" applyBorder="1" applyAlignment="1">
      <alignment horizontal="left" vertical="center" wrapText="1" indent="1"/>
    </xf>
    <xf numFmtId="0" fontId="21" fillId="13" borderId="0" xfId="1" applyFont="1" applyFill="1" applyBorder="1" applyAlignment="1">
      <alignment horizontal="left" vertical="center" wrapText="1" indent="1"/>
    </xf>
    <xf numFmtId="0" fontId="27" fillId="2" borderId="0" xfId="1" applyFont="1" applyFill="1" applyBorder="1" applyAlignment="1">
      <alignment vertical="top" wrapText="1"/>
    </xf>
    <xf numFmtId="0" fontId="17" fillId="0" borderId="0" xfId="1" applyFont="1" applyFill="1" applyBorder="1" applyAlignment="1">
      <alignment vertical="top"/>
    </xf>
    <xf numFmtId="0" fontId="11" fillId="0" borderId="0" xfId="1" applyFont="1" applyFill="1" applyBorder="1" applyAlignment="1">
      <alignment vertical="top"/>
    </xf>
    <xf numFmtId="0" fontId="27" fillId="2" borderId="0" xfId="1" applyFont="1" applyFill="1" applyBorder="1" applyAlignment="1">
      <alignment horizontal="right" vertical="top" wrapText="1"/>
    </xf>
    <xf numFmtId="0" fontId="34" fillId="3" borderId="9" xfId="1" applyFont="1" applyFill="1" applyBorder="1" applyAlignment="1">
      <alignment horizontal="centerContinuous" wrapText="1"/>
    </xf>
    <xf numFmtId="0" fontId="34" fillId="3" borderId="13" xfId="1" applyFont="1" applyFill="1" applyBorder="1" applyAlignment="1">
      <alignment horizontal="centerContinuous" vertical="top" wrapText="1"/>
    </xf>
    <xf numFmtId="0" fontId="21" fillId="2" borderId="0" xfId="1" applyFont="1" applyFill="1" applyBorder="1" applyAlignment="1">
      <alignment horizontal="left" vertical="center" wrapText="1" indent="1"/>
    </xf>
    <xf numFmtId="0" fontId="21" fillId="3" borderId="0" xfId="1" applyFont="1" applyFill="1" applyBorder="1" applyAlignment="1">
      <alignment horizontal="right" vertical="center" wrapText="1" indent="1"/>
    </xf>
    <xf numFmtId="0" fontId="21" fillId="3" borderId="0" xfId="1" applyFont="1" applyFill="1" applyBorder="1" applyAlignment="1">
      <alignment horizontal="left" vertical="center" wrapText="1" indent="1"/>
    </xf>
    <xf numFmtId="0" fontId="21" fillId="11" borderId="0" xfId="1" applyFont="1" applyFill="1" applyBorder="1" applyAlignment="1">
      <alignment horizontal="right" vertical="center" wrapText="1" indent="1"/>
    </xf>
    <xf numFmtId="0" fontId="21" fillId="11" borderId="0" xfId="1" applyFont="1" applyFill="1" applyBorder="1" applyAlignment="1">
      <alignment horizontal="left" vertical="center" wrapText="1" indent="1"/>
    </xf>
    <xf numFmtId="3" fontId="21" fillId="2" borderId="0" xfId="1" applyNumberFormat="1" applyFont="1" applyFill="1" applyBorder="1" applyAlignment="1">
      <alignment horizontal="left" vertical="center" wrapText="1" indent="2" readingOrder="2"/>
    </xf>
    <xf numFmtId="3" fontId="21" fillId="3" borderId="0" xfId="1" applyNumberFormat="1" applyFont="1" applyFill="1" applyBorder="1" applyAlignment="1">
      <alignment horizontal="left" vertical="center" wrapText="1" indent="2" readingOrder="2"/>
    </xf>
    <xf numFmtId="0" fontId="21" fillId="2" borderId="5" xfId="1" applyFont="1" applyFill="1" applyBorder="1" applyAlignment="1">
      <alignment horizontal="right" vertical="center" wrapText="1" indent="1"/>
    </xf>
    <xf numFmtId="3" fontId="21" fillId="2" borderId="5" xfId="1" applyNumberFormat="1" applyFont="1" applyFill="1" applyBorder="1" applyAlignment="1">
      <alignment horizontal="left" vertical="center" wrapText="1" indent="2" readingOrder="2"/>
    </xf>
    <xf numFmtId="0" fontId="21" fillId="2" borderId="5" xfId="1" applyFont="1" applyFill="1" applyBorder="1" applyAlignment="1">
      <alignment horizontal="left" vertical="center" wrapText="1" indent="1"/>
    </xf>
    <xf numFmtId="0" fontId="34" fillId="2" borderId="0" xfId="1" applyFont="1" applyFill="1" applyBorder="1" applyAlignment="1">
      <alignment horizontal="right" vertical="center" wrapText="1" readingOrder="2"/>
    </xf>
    <xf numFmtId="0" fontId="34" fillId="8" borderId="0" xfId="1" applyFont="1" applyFill="1" applyBorder="1" applyAlignment="1">
      <alignment horizontal="center" vertical="center" wrapText="1"/>
    </xf>
    <xf numFmtId="0" fontId="34" fillId="8" borderId="0" xfId="1" applyFont="1" applyFill="1" applyBorder="1" applyAlignment="1">
      <alignment horizontal="center" vertical="top" wrapText="1"/>
    </xf>
    <xf numFmtId="0" fontId="25" fillId="5" borderId="0" xfId="1" applyFont="1" applyFill="1" applyBorder="1" applyAlignment="1">
      <alignment horizontal="center" vertical="center" wrapText="1"/>
    </xf>
    <xf numFmtId="0" fontId="49" fillId="5" borderId="0" xfId="1" applyFont="1" applyFill="1" applyBorder="1" applyAlignment="1">
      <alignment horizontal="center" vertical="center"/>
    </xf>
    <xf numFmtId="0" fontId="54" fillId="5" borderId="0" xfId="1" applyFont="1" applyFill="1" applyBorder="1" applyAlignment="1">
      <alignment horizontal="center" vertical="center"/>
    </xf>
    <xf numFmtId="0" fontId="53" fillId="5" borderId="0" xfId="1" applyFont="1" applyFill="1" applyBorder="1" applyAlignment="1">
      <alignment horizontal="center" vertical="center"/>
    </xf>
    <xf numFmtId="0" fontId="34" fillId="3" borderId="13" xfId="1" applyFont="1" applyFill="1" applyBorder="1" applyAlignment="1">
      <alignment horizontal="centerContinuous" vertical="center" wrapText="1"/>
    </xf>
    <xf numFmtId="0" fontId="67" fillId="2" borderId="0" xfId="7" applyFont="1" applyFill="1" applyBorder="1" applyAlignment="1">
      <alignment horizontal="right" vertical="center" wrapText="1" indent="1"/>
    </xf>
    <xf numFmtId="0" fontId="67" fillId="2" borderId="0" xfId="7" applyFont="1" applyFill="1" applyBorder="1" applyAlignment="1">
      <alignment horizontal="left" vertical="center" wrapText="1" indent="1"/>
    </xf>
    <xf numFmtId="0" fontId="67" fillId="3" borderId="0" xfId="7" applyFont="1" applyFill="1" applyBorder="1" applyAlignment="1">
      <alignment horizontal="right" vertical="center" wrapText="1" indent="1"/>
    </xf>
    <xf numFmtId="0" fontId="67" fillId="3" borderId="0" xfId="7" applyFont="1" applyFill="1" applyBorder="1" applyAlignment="1">
      <alignment horizontal="left" vertical="center" wrapText="1" indent="1"/>
    </xf>
    <xf numFmtId="0" fontId="34" fillId="2" borderId="6" xfId="1" applyFont="1" applyFill="1" applyBorder="1" applyAlignment="1">
      <alignment horizontal="right" vertical="center" wrapText="1" indent="1"/>
    </xf>
    <xf numFmtId="0" fontId="34" fillId="2" borderId="6" xfId="1" applyFont="1" applyFill="1" applyBorder="1" applyAlignment="1">
      <alignment horizontal="left" vertical="center" wrapText="1" indent="1"/>
    </xf>
    <xf numFmtId="0" fontId="68" fillId="2" borderId="0" xfId="7" applyFont="1" applyFill="1" applyBorder="1" applyAlignment="1">
      <alignment horizontal="right" vertical="center" wrapText="1" indent="1"/>
    </xf>
    <xf numFmtId="0" fontId="68" fillId="2" borderId="0" xfId="7" applyFont="1" applyFill="1" applyBorder="1" applyAlignment="1">
      <alignment horizontal="left" vertical="center" wrapText="1" indent="1"/>
    </xf>
    <xf numFmtId="0" fontId="34" fillId="3" borderId="13" xfId="1" applyFont="1" applyFill="1" applyBorder="1" applyAlignment="1">
      <alignment horizontal="left" vertical="center" wrapText="1" indent="2"/>
    </xf>
    <xf numFmtId="3" fontId="21" fillId="2" borderId="0" xfId="7" applyNumberFormat="1" applyFont="1" applyFill="1" applyBorder="1" applyAlignment="1">
      <alignment horizontal="left" vertical="center" wrapText="1" indent="2"/>
    </xf>
    <xf numFmtId="3" fontId="21" fillId="3" borderId="0" xfId="7" applyNumberFormat="1" applyFont="1" applyFill="1" applyBorder="1" applyAlignment="1">
      <alignment horizontal="left" vertical="center" wrapText="1" indent="2"/>
    </xf>
    <xf numFmtId="3" fontId="34" fillId="2" borderId="6" xfId="1" applyNumberFormat="1" applyFont="1" applyFill="1" applyBorder="1" applyAlignment="1">
      <alignment horizontal="left" vertical="center" wrapText="1" indent="2"/>
    </xf>
    <xf numFmtId="0" fontId="27" fillId="0" borderId="0" xfId="1" applyFont="1" applyFill="1" applyBorder="1" applyAlignment="1">
      <alignment vertical="center"/>
    </xf>
    <xf numFmtId="0" fontId="27" fillId="0" borderId="0" xfId="1" applyFont="1" applyFill="1" applyBorder="1" applyAlignment="1">
      <alignment vertical="top"/>
    </xf>
    <xf numFmtId="0" fontId="34" fillId="3" borderId="6" xfId="1" applyFont="1" applyFill="1" applyBorder="1" applyAlignment="1">
      <alignment horizontal="right" vertical="center" wrapText="1" indent="1"/>
    </xf>
    <xf numFmtId="0" fontId="34" fillId="3" borderId="6" xfId="1" applyFont="1" applyFill="1" applyBorder="1" applyAlignment="1">
      <alignment horizontal="left" vertical="center" wrapText="1" indent="1"/>
    </xf>
    <xf numFmtId="3" fontId="27" fillId="3" borderId="0" xfId="1" applyNumberFormat="1" applyFont="1" applyFill="1" applyBorder="1" applyAlignment="1">
      <alignment horizontal="center" vertical="center" wrapText="1"/>
    </xf>
    <xf numFmtId="3" fontId="51" fillId="3" borderId="6" xfId="1" applyNumberFormat="1" applyFont="1" applyFill="1" applyBorder="1" applyAlignment="1">
      <alignment horizontal="center" vertical="center" wrapText="1"/>
    </xf>
    <xf numFmtId="3" fontId="51" fillId="2" borderId="0" xfId="1" applyNumberFormat="1" applyFont="1" applyFill="1" applyBorder="1" applyAlignment="1">
      <alignment horizontal="left" vertical="center" wrapText="1"/>
    </xf>
    <xf numFmtId="3" fontId="27" fillId="3" borderId="0" xfId="1" applyNumberFormat="1" applyFont="1" applyFill="1" applyBorder="1" applyAlignment="1">
      <alignment horizontal="left" vertical="center" wrapText="1"/>
    </xf>
    <xf numFmtId="3" fontId="51" fillId="3" borderId="0" xfId="1" applyNumberFormat="1" applyFont="1" applyFill="1" applyBorder="1" applyAlignment="1">
      <alignment horizontal="left" vertical="center" wrapText="1"/>
    </xf>
    <xf numFmtId="3" fontId="51" fillId="3" borderId="6" xfId="1" applyNumberFormat="1" applyFont="1" applyFill="1" applyBorder="1" applyAlignment="1">
      <alignment horizontal="left" vertical="center" wrapText="1"/>
    </xf>
    <xf numFmtId="0" fontId="7" fillId="2" borderId="0" xfId="1" applyFont="1" applyFill="1" applyBorder="1" applyAlignment="1">
      <alignment vertical="center" wrapText="1"/>
    </xf>
    <xf numFmtId="0" fontId="34" fillId="3" borderId="7" xfId="1" applyFont="1" applyFill="1" applyBorder="1" applyAlignment="1">
      <alignment horizontal="center" wrapText="1"/>
    </xf>
    <xf numFmtId="0" fontId="34" fillId="3" borderId="2" xfId="1" applyFont="1" applyFill="1" applyBorder="1" applyAlignment="1">
      <alignment horizontal="centerContinuous" vertical="center" wrapText="1"/>
    </xf>
    <xf numFmtId="0" fontId="34" fillId="3" borderId="2" xfId="1" applyFont="1" applyFill="1" applyBorder="1" applyAlignment="1">
      <alignment horizontal="centerContinuous" vertical="center" wrapText="1" readingOrder="2"/>
    </xf>
    <xf numFmtId="0" fontId="34" fillId="3" borderId="8" xfId="1" applyFont="1" applyFill="1" applyBorder="1" applyAlignment="1">
      <alignment horizontal="center" vertical="top" wrapText="1"/>
    </xf>
    <xf numFmtId="0" fontId="34" fillId="2" borderId="4" xfId="1" applyFont="1" applyFill="1" applyBorder="1" applyAlignment="1">
      <alignment horizontal="center" vertical="center" wrapText="1"/>
    </xf>
    <xf numFmtId="0" fontId="34" fillId="3" borderId="5" xfId="1" applyFont="1" applyFill="1" applyBorder="1" applyAlignment="1">
      <alignment horizontal="center" vertical="center" wrapText="1"/>
    </xf>
    <xf numFmtId="3" fontId="27" fillId="2" borderId="4" xfId="1" applyNumberFormat="1" applyFont="1" applyFill="1" applyBorder="1" applyAlignment="1">
      <alignment horizontal="center" vertical="center" wrapText="1"/>
    </xf>
    <xf numFmtId="3" fontId="51" fillId="2" borderId="4" xfId="1" applyNumberFormat="1" applyFont="1" applyFill="1" applyBorder="1" applyAlignment="1">
      <alignment horizontal="center" vertical="center" wrapText="1"/>
    </xf>
    <xf numFmtId="3" fontId="27" fillId="3" borderId="5" xfId="1" applyNumberFormat="1" applyFont="1" applyFill="1" applyBorder="1" applyAlignment="1">
      <alignment horizontal="center" vertical="center" wrapText="1"/>
    </xf>
    <xf numFmtId="3" fontId="51" fillId="3" borderId="5" xfId="1" applyNumberFormat="1" applyFont="1" applyFill="1" applyBorder="1" applyAlignment="1">
      <alignment horizontal="center" vertical="center" wrapText="1"/>
    </xf>
    <xf numFmtId="0" fontId="34" fillId="3" borderId="3" xfId="1" applyFont="1" applyFill="1" applyBorder="1" applyAlignment="1">
      <alignment horizontal="centerContinuous" vertical="center" wrapText="1"/>
    </xf>
    <xf numFmtId="0" fontId="34" fillId="3" borderId="11" xfId="1" applyFont="1" applyFill="1" applyBorder="1" applyAlignment="1">
      <alignment horizontal="center" wrapText="1"/>
    </xf>
    <xf numFmtId="0" fontId="34" fillId="3" borderId="14" xfId="1" applyFont="1" applyFill="1" applyBorder="1" applyAlignment="1">
      <alignment horizontal="center" vertical="top" wrapText="1"/>
    </xf>
    <xf numFmtId="3" fontId="27" fillId="8" borderId="0" xfId="1" applyNumberFormat="1" applyFont="1" applyFill="1" applyBorder="1" applyAlignment="1">
      <alignment horizontal="center" vertical="center" wrapText="1"/>
    </xf>
    <xf numFmtId="3" fontId="51" fillId="8" borderId="0" xfId="1" applyNumberFormat="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0" xfId="1" applyFont="1" applyFill="1" applyBorder="1" applyAlignment="1">
      <alignment horizontal="center" vertical="center"/>
    </xf>
    <xf numFmtId="0" fontId="17" fillId="5" borderId="0" xfId="1" applyFont="1" applyFill="1" applyBorder="1" applyAlignment="1">
      <alignment horizontal="center" vertical="center"/>
    </xf>
    <xf numFmtId="0" fontId="16" fillId="5" borderId="0" xfId="1" applyFont="1" applyFill="1" applyBorder="1" applyAlignment="1">
      <alignment horizontal="center" vertical="center"/>
    </xf>
    <xf numFmtId="3" fontId="23" fillId="5" borderId="4" xfId="1" applyNumberFormat="1" applyFont="1" applyFill="1" applyBorder="1" applyAlignment="1">
      <alignment horizontal="left" vertical="center" wrapText="1" indent="6"/>
    </xf>
    <xf numFmtId="3" fontId="20" fillId="3" borderId="0" xfId="1" applyNumberFormat="1" applyFont="1" applyFill="1" applyBorder="1" applyAlignment="1">
      <alignment horizontal="left" vertical="center" wrapText="1" indent="6"/>
    </xf>
    <xf numFmtId="3" fontId="23" fillId="3" borderId="0" xfId="1" applyNumberFormat="1" applyFont="1" applyFill="1" applyBorder="1" applyAlignment="1">
      <alignment horizontal="left" vertical="center" wrapText="1" indent="6"/>
    </xf>
    <xf numFmtId="3" fontId="20" fillId="5" borderId="0" xfId="1" applyNumberFormat="1" applyFont="1" applyFill="1" applyBorder="1" applyAlignment="1">
      <alignment horizontal="left" vertical="center" wrapText="1" indent="6"/>
    </xf>
    <xf numFmtId="3" fontId="23" fillId="5" borderId="0" xfId="1" applyNumberFormat="1" applyFont="1" applyFill="1" applyBorder="1" applyAlignment="1">
      <alignment horizontal="left" vertical="center" wrapText="1" indent="6"/>
    </xf>
    <xf numFmtId="3" fontId="23" fillId="5" borderId="6" xfId="1" applyNumberFormat="1" applyFont="1" applyFill="1" applyBorder="1" applyAlignment="1">
      <alignment horizontal="left" vertical="center" wrapText="1" indent="6"/>
    </xf>
    <xf numFmtId="0" fontId="69" fillId="0" borderId="0" xfId="0" applyFont="1" applyAlignment="1">
      <alignment horizontal="right" vertical="center" readingOrder="2"/>
    </xf>
    <xf numFmtId="0" fontId="70" fillId="0" borderId="0" xfId="0" applyFont="1" applyAlignment="1">
      <alignment horizontal="right" vertical="center" readingOrder="2"/>
    </xf>
    <xf numFmtId="0" fontId="35" fillId="2" borderId="0" xfId="1" applyFont="1" applyFill="1" applyBorder="1" applyAlignment="1">
      <alignment horizontal="left" vertical="center" wrapText="1"/>
    </xf>
    <xf numFmtId="0" fontId="36" fillId="2" borderId="0" xfId="1" applyFont="1" applyFill="1" applyBorder="1" applyAlignment="1">
      <alignment horizontal="centerContinuous" vertical="center" wrapText="1"/>
    </xf>
    <xf numFmtId="0" fontId="36" fillId="2" borderId="0" xfId="1" applyFont="1" applyFill="1" applyBorder="1" applyAlignment="1">
      <alignment horizontal="left" vertical="center" wrapText="1"/>
    </xf>
    <xf numFmtId="0" fontId="57" fillId="0" borderId="0" xfId="1" applyFont="1" applyFill="1" applyBorder="1" applyAlignment="1">
      <alignment horizontal="center" vertical="center"/>
    </xf>
    <xf numFmtId="3" fontId="35" fillId="2" borderId="0" xfId="1" applyNumberFormat="1" applyFont="1" applyFill="1" applyBorder="1" applyAlignment="1">
      <alignment horizontal="center" vertical="center" wrapText="1"/>
    </xf>
    <xf numFmtId="3" fontId="36" fillId="2" borderId="0" xfId="1" applyNumberFormat="1" applyFont="1" applyFill="1" applyBorder="1" applyAlignment="1">
      <alignment horizontal="center" vertical="center" wrapText="1"/>
    </xf>
    <xf numFmtId="0" fontId="11" fillId="0" borderId="0" xfId="1" applyFont="1" applyBorder="1" applyAlignment="1">
      <alignment vertical="center" wrapText="1"/>
    </xf>
    <xf numFmtId="0" fontId="11" fillId="0" borderId="0" xfId="1" applyFont="1" applyBorder="1" applyAlignment="1">
      <alignment vertical="center"/>
    </xf>
    <xf numFmtId="0" fontId="12" fillId="0" borderId="0" xfId="1" applyFont="1" applyBorder="1" applyAlignment="1">
      <alignment vertical="center"/>
    </xf>
    <xf numFmtId="0" fontId="20" fillId="2" borderId="0" xfId="1" applyFont="1" applyFill="1" applyBorder="1" applyAlignment="1">
      <alignment horizontal="left" vertical="center" wrapText="1"/>
    </xf>
    <xf numFmtId="0" fontId="72" fillId="2" borderId="0" xfId="1" applyFont="1" applyFill="1" applyBorder="1" applyAlignment="1">
      <alignment vertical="center" wrapText="1"/>
    </xf>
    <xf numFmtId="0" fontId="73" fillId="2" borderId="0" xfId="1" applyFont="1" applyFill="1" applyBorder="1" applyAlignment="1">
      <alignment horizontal="left" vertical="center" wrapText="1"/>
    </xf>
    <xf numFmtId="3" fontId="74" fillId="2" borderId="0" xfId="1" applyNumberFormat="1" applyFont="1" applyFill="1" applyBorder="1" applyAlignment="1">
      <alignment horizontal="center" vertical="center" wrapText="1"/>
    </xf>
    <xf numFmtId="3" fontId="20" fillId="2" borderId="0" xfId="1" applyNumberFormat="1" applyFont="1" applyFill="1" applyBorder="1" applyAlignment="1">
      <alignment vertical="center" wrapText="1"/>
    </xf>
    <xf numFmtId="0" fontId="34" fillId="3" borderId="2" xfId="1" applyFont="1" applyFill="1" applyBorder="1" applyAlignment="1">
      <alignment horizontal="center" vertical="center" wrapText="1" readingOrder="1"/>
    </xf>
    <xf numFmtId="0" fontId="34" fillId="2" borderId="0" xfId="1" applyFont="1" applyFill="1" applyBorder="1" applyAlignment="1">
      <alignment horizontal="right" vertical="center" wrapText="1" indent="1"/>
    </xf>
    <xf numFmtId="3" fontId="21" fillId="2" borderId="0" xfId="1" applyNumberFormat="1" applyFont="1" applyFill="1" applyBorder="1" applyAlignment="1">
      <alignment horizontal="left" vertical="center" wrapText="1" indent="1"/>
    </xf>
    <xf numFmtId="3" fontId="21" fillId="3" borderId="0" xfId="1" applyNumberFormat="1" applyFont="1" applyFill="1" applyBorder="1" applyAlignment="1">
      <alignment horizontal="left" vertical="center" wrapText="1" indent="2"/>
    </xf>
    <xf numFmtId="3" fontId="21" fillId="3" borderId="0" xfId="1" applyNumberFormat="1" applyFont="1" applyFill="1" applyBorder="1" applyAlignment="1">
      <alignment horizontal="left" vertical="center" wrapText="1" indent="1"/>
    </xf>
    <xf numFmtId="3" fontId="21" fillId="2" borderId="6" xfId="1" applyNumberFormat="1" applyFont="1" applyFill="1" applyBorder="1" applyAlignment="1">
      <alignment horizontal="left" vertical="center" wrapText="1" indent="1"/>
    </xf>
    <xf numFmtId="0" fontId="34" fillId="3" borderId="0" xfId="1" applyFont="1" applyFill="1" applyBorder="1" applyAlignment="1">
      <alignment horizontal="right" vertical="center" wrapText="1" indent="1"/>
    </xf>
    <xf numFmtId="3" fontId="34" fillId="3" borderId="0" xfId="1" applyNumberFormat="1" applyFont="1" applyFill="1" applyBorder="1" applyAlignment="1">
      <alignment horizontal="left" vertical="center" wrapText="1" indent="1"/>
    </xf>
    <xf numFmtId="0" fontId="21" fillId="3" borderId="5" xfId="1" applyFont="1" applyFill="1" applyBorder="1" applyAlignment="1">
      <alignment horizontal="right" vertical="center" wrapText="1" indent="1"/>
    </xf>
    <xf numFmtId="3" fontId="21" fillId="3" borderId="5" xfId="1" applyNumberFormat="1" applyFont="1" applyFill="1" applyBorder="1" applyAlignment="1">
      <alignment horizontal="left" vertical="center" wrapText="1" indent="1"/>
    </xf>
    <xf numFmtId="0" fontId="75" fillId="0" borderId="0" xfId="0" applyFont="1" applyAlignment="1">
      <alignment horizontal="center" vertical="center" readingOrder="2"/>
    </xf>
    <xf numFmtId="0" fontId="76" fillId="0" borderId="0" xfId="0" applyFont="1" applyAlignment="1">
      <alignment horizontal="justify" vertical="center" readingOrder="2"/>
    </xf>
    <xf numFmtId="0" fontId="77" fillId="0" borderId="0" xfId="0" applyFont="1" applyAlignment="1">
      <alignment horizontal="justify" vertical="center" readingOrder="2"/>
    </xf>
    <xf numFmtId="0" fontId="78" fillId="0" borderId="0" xfId="0" applyFont="1" applyAlignment="1">
      <alignment horizontal="center" vertical="center"/>
    </xf>
    <xf numFmtId="0" fontId="76" fillId="0" borderId="0" xfId="0" applyFont="1" applyAlignment="1">
      <alignment horizontal="justify" vertical="center"/>
    </xf>
    <xf numFmtId="0" fontId="79" fillId="0" borderId="0" xfId="0" applyFont="1" applyAlignment="1">
      <alignment horizontal="justify" vertical="center"/>
    </xf>
    <xf numFmtId="0" fontId="6" fillId="0" borderId="0" xfId="0" applyFont="1" applyAlignment="1">
      <alignment vertical="center"/>
    </xf>
    <xf numFmtId="0" fontId="37" fillId="0" borderId="0" xfId="0" applyFont="1" applyAlignment="1">
      <alignment vertical="center"/>
    </xf>
    <xf numFmtId="0" fontId="23" fillId="3" borderId="9" xfId="0" applyFont="1" applyFill="1" applyBorder="1" applyAlignment="1">
      <alignment horizontal="center" wrapText="1"/>
    </xf>
    <xf numFmtId="0" fontId="23" fillId="3" borderId="11" xfId="0" applyFont="1" applyFill="1" applyBorder="1" applyAlignment="1">
      <alignment horizontal="center" wrapText="1"/>
    </xf>
    <xf numFmtId="0" fontId="23" fillId="3" borderId="13" xfId="0" applyFont="1" applyFill="1" applyBorder="1" applyAlignment="1">
      <alignment horizontal="center" vertical="top" wrapText="1"/>
    </xf>
    <xf numFmtId="0" fontId="23" fillId="3" borderId="14" xfId="0" applyFont="1" applyFill="1" applyBorder="1" applyAlignment="1">
      <alignment horizontal="center" vertical="top" wrapText="1"/>
    </xf>
    <xf numFmtId="0" fontId="23" fillId="0" borderId="0" xfId="0" applyFont="1" applyFill="1" applyBorder="1" applyAlignment="1">
      <alignment horizontal="center" vertical="center" wrapText="1"/>
    </xf>
    <xf numFmtId="0" fontId="6" fillId="2"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Alignment="1">
      <alignment vertical="center"/>
    </xf>
    <xf numFmtId="0" fontId="34" fillId="3" borderId="2" xfId="3" applyFont="1" applyFill="1" applyBorder="1" applyAlignment="1">
      <alignment horizontal="left" vertical="center" wrapText="1" indent="5"/>
    </xf>
    <xf numFmtId="0" fontId="34" fillId="3" borderId="3" xfId="3" applyFont="1" applyFill="1" applyBorder="1" applyAlignment="1">
      <alignment horizontal="center" vertical="center" wrapText="1"/>
    </xf>
    <xf numFmtId="0" fontId="21" fillId="2" borderId="0" xfId="3" applyFont="1" applyFill="1" applyBorder="1" applyAlignment="1">
      <alignment horizontal="left" vertical="center" wrapText="1" indent="5"/>
    </xf>
    <xf numFmtId="0" fontId="34" fillId="2" borderId="4" xfId="3" applyFont="1" applyFill="1" applyBorder="1" applyAlignment="1">
      <alignment horizontal="left" vertical="center" wrapText="1" indent="1"/>
    </xf>
    <xf numFmtId="0" fontId="21" fillId="7" borderId="0" xfId="3" applyFont="1" applyFill="1" applyBorder="1" applyAlignment="1">
      <alignment horizontal="left" vertical="center" wrapText="1" indent="5"/>
    </xf>
    <xf numFmtId="0" fontId="34" fillId="3" borderId="0" xfId="3" applyFont="1" applyFill="1" applyBorder="1" applyAlignment="1">
      <alignment horizontal="left" vertical="center" wrapText="1" indent="1"/>
    </xf>
    <xf numFmtId="0" fontId="34" fillId="2" borderId="0" xfId="3" applyFont="1" applyFill="1" applyBorder="1" applyAlignment="1">
      <alignment horizontal="left" vertical="center" wrapText="1" indent="1"/>
    </xf>
    <xf numFmtId="0" fontId="21" fillId="3" borderId="0" xfId="3" applyFont="1" applyFill="1" applyBorder="1" applyAlignment="1">
      <alignment horizontal="left" vertical="center" wrapText="1" indent="5"/>
    </xf>
    <xf numFmtId="0" fontId="21" fillId="5" borderId="0" xfId="3" applyFont="1" applyFill="1" applyBorder="1" applyAlignment="1">
      <alignment horizontal="left" vertical="center" wrapText="1" indent="5"/>
    </xf>
    <xf numFmtId="0" fontId="21" fillId="9" borderId="0" xfId="3" applyFont="1" applyFill="1" applyBorder="1" applyAlignment="1">
      <alignment horizontal="left" vertical="center" wrapText="1" indent="5"/>
    </xf>
    <xf numFmtId="0" fontId="34" fillId="5" borderId="0" xfId="3" applyFont="1" applyFill="1" applyBorder="1" applyAlignment="1">
      <alignment horizontal="left" vertical="center" wrapText="1" indent="1"/>
    </xf>
    <xf numFmtId="0" fontId="35" fillId="5" borderId="0" xfId="3" applyFont="1" applyFill="1" applyAlignment="1">
      <alignment vertical="center" wrapText="1"/>
    </xf>
    <xf numFmtId="0" fontId="6" fillId="9" borderId="0" xfId="3" applyFont="1" applyFill="1" applyAlignment="1">
      <alignment vertical="center" wrapText="1"/>
    </xf>
    <xf numFmtId="0" fontId="5" fillId="9" borderId="0" xfId="3" applyFill="1" applyAlignment="1">
      <alignment vertical="center" wrapText="1"/>
    </xf>
    <xf numFmtId="0" fontId="34" fillId="3" borderId="6" xfId="3" applyFont="1" applyFill="1" applyBorder="1" applyAlignment="1">
      <alignment horizontal="left" vertical="center" wrapText="1" indent="5"/>
    </xf>
    <xf numFmtId="0" fontId="34" fillId="3" borderId="6" xfId="3" applyFont="1" applyFill="1" applyBorder="1" applyAlignment="1">
      <alignment horizontal="left" vertical="center" wrapText="1" indent="1"/>
    </xf>
    <xf numFmtId="0" fontId="20" fillId="2" borderId="0" xfId="3" applyFont="1" applyFill="1" applyAlignment="1">
      <alignment horizontal="center" vertical="center" wrapText="1"/>
    </xf>
    <xf numFmtId="0" fontId="20" fillId="2" borderId="0" xfId="3" applyFont="1" applyFill="1" applyAlignment="1">
      <alignment horizontal="left" vertical="center" wrapText="1"/>
    </xf>
    <xf numFmtId="0" fontId="20" fillId="2" borderId="0" xfId="1" applyFont="1" applyFill="1" applyBorder="1" applyAlignment="1">
      <alignment horizontal="center" vertical="center" wrapText="1"/>
    </xf>
    <xf numFmtId="0" fontId="23" fillId="5" borderId="0" xfId="1" applyFont="1" applyFill="1" applyBorder="1" applyAlignment="1">
      <alignment horizontal="center" vertical="center" wrapText="1"/>
    </xf>
    <xf numFmtId="3" fontId="35" fillId="3" borderId="0" xfId="1" applyNumberFormat="1" applyFont="1" applyFill="1" applyBorder="1" applyAlignment="1">
      <alignment horizontal="center" vertical="center" wrapText="1"/>
    </xf>
    <xf numFmtId="0" fontId="27" fillId="2" borderId="0" xfId="1" applyFont="1" applyFill="1" applyBorder="1" applyAlignment="1">
      <alignment horizontal="right" vertical="center" wrapText="1" readingOrder="2"/>
    </xf>
    <xf numFmtId="0" fontId="25" fillId="2" borderId="0" xfId="1" applyFont="1" applyFill="1" applyBorder="1" applyAlignment="1">
      <alignment horizontal="center" vertical="center" wrapText="1"/>
    </xf>
    <xf numFmtId="0" fontId="23" fillId="3" borderId="9" xfId="1" applyFont="1" applyFill="1" applyBorder="1" applyAlignment="1">
      <alignment horizontal="center" wrapText="1"/>
    </xf>
    <xf numFmtId="0" fontId="25" fillId="2" borderId="0" xfId="1" applyFont="1" applyFill="1" applyBorder="1" applyAlignment="1">
      <alignment vertical="center" wrapText="1"/>
    </xf>
    <xf numFmtId="0" fontId="81" fillId="0" borderId="0" xfId="1" applyFont="1" applyFill="1" applyBorder="1" applyAlignment="1">
      <alignment horizontal="center" vertical="center" wrapText="1"/>
    </xf>
    <xf numFmtId="0" fontId="26" fillId="0" borderId="0" xfId="1" applyFont="1" applyFill="1" applyBorder="1" applyAlignment="1">
      <alignment horizontal="right" vertical="center" wrapText="1"/>
    </xf>
    <xf numFmtId="0" fontId="44" fillId="2" borderId="0" xfId="1" applyFont="1" applyFill="1" applyBorder="1" applyAlignment="1">
      <alignment horizontal="left" vertical="center" wrapText="1"/>
    </xf>
    <xf numFmtId="0" fontId="44" fillId="2" borderId="0" xfId="1" applyFont="1" applyFill="1" applyBorder="1" applyAlignment="1">
      <alignment vertical="center" wrapText="1"/>
    </xf>
    <xf numFmtId="0" fontId="34" fillId="2" borderId="0" xfId="2" applyFont="1" applyFill="1" applyBorder="1" applyAlignment="1">
      <alignment horizontal="left" vertical="center" wrapText="1" indent="1"/>
    </xf>
    <xf numFmtId="0" fontId="34" fillId="3" borderId="0" xfId="2" applyFont="1" applyFill="1" applyBorder="1" applyAlignment="1">
      <alignment horizontal="right" vertical="center" wrapText="1" indent="1"/>
    </xf>
    <xf numFmtId="0" fontId="34" fillId="3" borderId="0" xfId="2" applyFont="1" applyFill="1" applyBorder="1" applyAlignment="1">
      <alignment horizontal="left" vertical="center" wrapText="1" indent="1"/>
    </xf>
    <xf numFmtId="0" fontId="34" fillId="0" borderId="0" xfId="2" applyFont="1" applyFill="1" applyBorder="1" applyAlignment="1">
      <alignment horizontal="right" vertical="center" wrapText="1" indent="1"/>
    </xf>
    <xf numFmtId="3" fontId="23" fillId="3" borderId="0" xfId="1" applyNumberFormat="1" applyFont="1" applyFill="1" applyBorder="1" applyAlignment="1">
      <alignment horizontal="center" vertical="center" wrapText="1"/>
    </xf>
    <xf numFmtId="0" fontId="20" fillId="2" borderId="0" xfId="3" applyFont="1" applyFill="1" applyAlignment="1">
      <alignment horizontal="right" vertical="center" wrapText="1"/>
    </xf>
    <xf numFmtId="0" fontId="25" fillId="2" borderId="0" xfId="3" applyFont="1" applyFill="1" applyAlignment="1">
      <alignment horizontal="right" wrapText="1" indent="1"/>
    </xf>
    <xf numFmtId="0" fontId="34" fillId="3" borderId="1" xfId="3" applyFont="1" applyFill="1" applyBorder="1" applyAlignment="1">
      <alignment horizontal="center" vertical="center" wrapText="1"/>
    </xf>
    <xf numFmtId="0" fontId="20" fillId="2" borderId="0" xfId="3" applyFont="1" applyFill="1" applyAlignment="1">
      <alignment horizontal="right" vertical="center" wrapText="1"/>
    </xf>
    <xf numFmtId="0" fontId="17" fillId="0" borderId="0" xfId="1" applyFont="1" applyAlignment="1">
      <alignment vertical="center"/>
    </xf>
    <xf numFmtId="0" fontId="11" fillId="0" borderId="0" xfId="1" applyFont="1" applyAlignment="1">
      <alignment vertical="center"/>
    </xf>
    <xf numFmtId="0" fontId="11" fillId="0" borderId="0" xfId="1" applyFont="1" applyAlignment="1">
      <alignment vertical="center" wrapText="1"/>
    </xf>
    <xf numFmtId="0" fontId="11" fillId="2" borderId="0" xfId="1" applyFont="1" applyFill="1" applyAlignment="1">
      <alignment vertical="center" wrapText="1"/>
    </xf>
    <xf numFmtId="0" fontId="27" fillId="2" borderId="0" xfId="1" applyFont="1" applyFill="1" applyAlignment="1">
      <alignment vertical="top" wrapText="1"/>
    </xf>
    <xf numFmtId="0" fontId="20" fillId="2" borderId="0" xfId="1" applyFont="1" applyFill="1" applyAlignment="1">
      <alignment horizontal="center" vertical="center" wrapText="1"/>
    </xf>
    <xf numFmtId="0" fontId="27" fillId="2" borderId="0" xfId="1" applyFont="1" applyFill="1" applyAlignment="1">
      <alignment vertical="center" wrapText="1"/>
    </xf>
    <xf numFmtId="0" fontId="27" fillId="2" borderId="0" xfId="1" applyFont="1" applyFill="1" applyAlignment="1">
      <alignment horizontal="right" vertical="center" wrapText="1"/>
    </xf>
    <xf numFmtId="0" fontId="5" fillId="0" borderId="0" xfId="1" applyAlignment="1">
      <alignment vertical="center"/>
    </xf>
    <xf numFmtId="0" fontId="6" fillId="0" borderId="0" xfId="1" applyFont="1" applyAlignment="1">
      <alignment vertical="center"/>
    </xf>
    <xf numFmtId="0" fontId="6" fillId="0" borderId="0" xfId="1" applyFont="1" applyAlignment="1">
      <alignment vertical="center" wrapText="1"/>
    </xf>
    <xf numFmtId="0" fontId="35" fillId="2" borderId="0" xfId="1" applyFont="1" applyFill="1" applyAlignment="1">
      <alignment vertical="center" wrapText="1"/>
    </xf>
    <xf numFmtId="0" fontId="20" fillId="2" borderId="0" xfId="1" applyFont="1" applyFill="1" applyAlignment="1">
      <alignment vertical="center" wrapText="1"/>
    </xf>
    <xf numFmtId="0" fontId="30" fillId="2" borderId="0" xfId="1" applyFont="1" applyFill="1" applyAlignment="1">
      <alignment vertical="center" wrapText="1"/>
    </xf>
    <xf numFmtId="0" fontId="30" fillId="2" borderId="0" xfId="1" applyFont="1" applyFill="1" applyAlignment="1">
      <alignment horizontal="center" vertical="center" wrapText="1"/>
    </xf>
    <xf numFmtId="0" fontId="16" fillId="0" borderId="0" xfId="1" applyFont="1" applyAlignment="1">
      <alignment vertical="center"/>
    </xf>
    <xf numFmtId="0" fontId="23" fillId="6" borderId="6" xfId="1" applyFont="1" applyFill="1" applyBorder="1" applyAlignment="1">
      <alignment horizontal="right" vertical="center" indent="1"/>
    </xf>
    <xf numFmtId="0" fontId="32" fillId="2" borderId="0" xfId="1" applyFont="1" applyFill="1" applyAlignment="1">
      <alignment vertical="center" wrapText="1"/>
    </xf>
    <xf numFmtId="0" fontId="32" fillId="2" borderId="0" xfId="1" applyFont="1" applyFill="1" applyAlignment="1">
      <alignment horizontal="center" vertical="center" wrapText="1"/>
    </xf>
    <xf numFmtId="0" fontId="32" fillId="2" borderId="0" xfId="1" applyFont="1" applyFill="1" applyAlignment="1">
      <alignment horizontal="right" vertical="center" wrapText="1" indent="1"/>
    </xf>
    <xf numFmtId="0" fontId="17" fillId="0" borderId="0" xfId="1" applyFont="1" applyAlignment="1">
      <alignment vertical="top"/>
    </xf>
    <xf numFmtId="0" fontId="11" fillId="0" borderId="0" xfId="1" applyFont="1" applyAlignment="1">
      <alignment vertical="top"/>
    </xf>
    <xf numFmtId="0" fontId="11" fillId="0" borderId="0" xfId="1" applyFont="1" applyAlignment="1">
      <alignment vertical="top" wrapText="1"/>
    </xf>
    <xf numFmtId="0" fontId="11" fillId="2" borderId="0" xfId="1" applyFont="1" applyFill="1" applyAlignment="1">
      <alignment vertical="top" wrapText="1"/>
    </xf>
    <xf numFmtId="0" fontId="23" fillId="0" borderId="0" xfId="1" applyFont="1" applyFill="1" applyAlignment="1">
      <alignment horizontal="right" vertical="top"/>
    </xf>
    <xf numFmtId="0" fontId="23" fillId="0" borderId="0" xfId="1" applyFont="1" applyFill="1" applyAlignment="1">
      <alignment horizontal="right" vertical="center" indent="1"/>
    </xf>
    <xf numFmtId="0" fontId="32" fillId="2" borderId="0" xfId="1" applyFont="1" applyFill="1" applyBorder="1" applyAlignment="1">
      <alignment horizontal="left" vertical="center" wrapText="1"/>
    </xf>
    <xf numFmtId="3" fontId="32" fillId="2" borderId="0" xfId="1" applyNumberFormat="1" applyFont="1" applyFill="1" applyBorder="1" applyAlignment="1">
      <alignment horizontal="center" vertical="center" wrapText="1"/>
    </xf>
    <xf numFmtId="3" fontId="32" fillId="2" borderId="0" xfId="1" applyNumberFormat="1" applyFont="1" applyFill="1" applyBorder="1" applyAlignment="1">
      <alignment horizontal="right" vertical="center" wrapText="1"/>
    </xf>
    <xf numFmtId="0" fontId="25" fillId="0" borderId="0" xfId="1" applyFont="1" applyAlignment="1">
      <alignment horizontal="right" vertical="center"/>
    </xf>
    <xf numFmtId="0" fontId="16" fillId="0" borderId="0" xfId="1" applyFont="1" applyFill="1" applyAlignment="1">
      <alignment vertical="center"/>
    </xf>
    <xf numFmtId="0" fontId="6" fillId="0" borderId="0" xfId="1" applyFont="1" applyFill="1" applyAlignment="1">
      <alignment vertical="center"/>
    </xf>
    <xf numFmtId="0" fontId="6" fillId="0" borderId="0" xfId="1" applyFont="1" applyFill="1" applyAlignment="1">
      <alignment vertical="center" wrapText="1"/>
    </xf>
    <xf numFmtId="0" fontId="28" fillId="5" borderId="6" xfId="1" applyFont="1" applyFill="1" applyBorder="1" applyAlignment="1">
      <alignment horizontal="left" vertical="center" wrapText="1" indent="1"/>
    </xf>
    <xf numFmtId="3" fontId="28" fillId="5" borderId="6" xfId="1" applyNumberFormat="1" applyFont="1" applyFill="1" applyBorder="1" applyAlignment="1">
      <alignment horizontal="center" vertical="center" wrapText="1" readingOrder="1"/>
    </xf>
    <xf numFmtId="0" fontId="28" fillId="5" borderId="6" xfId="1" applyFont="1" applyFill="1" applyBorder="1" applyAlignment="1">
      <alignment horizontal="right" vertical="center" wrapText="1" indent="1"/>
    </xf>
    <xf numFmtId="0" fontId="16" fillId="2" borderId="0" xfId="1" applyFont="1" applyFill="1" applyAlignment="1">
      <alignment vertical="center"/>
    </xf>
    <xf numFmtId="0" fontId="6" fillId="2" borderId="0" xfId="1" applyFont="1" applyFill="1" applyAlignment="1">
      <alignment vertical="center"/>
    </xf>
    <xf numFmtId="0" fontId="6" fillId="2" borderId="0" xfId="1" applyFont="1" applyFill="1" applyAlignment="1">
      <alignment vertical="center" wrapText="1"/>
    </xf>
    <xf numFmtId="0" fontId="28" fillId="3" borderId="0" xfId="1" applyFont="1" applyFill="1" applyAlignment="1">
      <alignment horizontal="left" vertical="center" wrapText="1" indent="1"/>
    </xf>
    <xf numFmtId="3" fontId="30" fillId="3" borderId="0" xfId="1" applyNumberFormat="1" applyFont="1" applyFill="1" applyAlignment="1">
      <alignment horizontal="center" vertical="center" wrapText="1" readingOrder="1"/>
    </xf>
    <xf numFmtId="0" fontId="16" fillId="9" borderId="0" xfId="1" applyFont="1" applyFill="1" applyAlignment="1">
      <alignment vertical="center"/>
    </xf>
    <xf numFmtId="0" fontId="6" fillId="9" borderId="0" xfId="1" applyFont="1" applyFill="1" applyAlignment="1">
      <alignment vertical="center"/>
    </xf>
    <xf numFmtId="0" fontId="6" fillId="9" borderId="0" xfId="1" applyFont="1" applyFill="1" applyAlignment="1">
      <alignment vertical="center" wrapText="1"/>
    </xf>
    <xf numFmtId="0" fontId="35" fillId="5" borderId="0" xfId="1" applyFont="1" applyFill="1" applyAlignment="1">
      <alignment vertical="center" wrapText="1"/>
    </xf>
    <xf numFmtId="0" fontId="20" fillId="5" borderId="0" xfId="1" applyFont="1" applyFill="1" applyAlignment="1">
      <alignment vertical="center" wrapText="1"/>
    </xf>
    <xf numFmtId="0" fontId="23" fillId="9" borderId="0" xfId="1" applyFont="1" applyFill="1" applyAlignment="1">
      <alignment horizontal="right" vertical="center" indent="1"/>
    </xf>
    <xf numFmtId="0" fontId="28" fillId="5" borderId="0" xfId="1" applyFont="1" applyFill="1" applyAlignment="1">
      <alignment horizontal="left" vertical="center" wrapText="1" indent="1"/>
    </xf>
    <xf numFmtId="3" fontId="30" fillId="5" borderId="0" xfId="1" applyNumberFormat="1" applyFont="1" applyFill="1" applyAlignment="1">
      <alignment horizontal="center" vertical="center" wrapText="1" readingOrder="1"/>
    </xf>
    <xf numFmtId="0" fontId="28" fillId="5" borderId="0" xfId="1" applyFont="1" applyFill="1" applyAlignment="1">
      <alignment horizontal="right" vertical="center" wrapText="1" indent="1"/>
    </xf>
    <xf numFmtId="0" fontId="5" fillId="9" borderId="0" xfId="1" applyFill="1" applyAlignment="1">
      <alignment vertical="center"/>
    </xf>
    <xf numFmtId="0" fontId="28" fillId="2" borderId="0" xfId="1" applyFont="1" applyFill="1" applyAlignment="1">
      <alignment horizontal="left" vertical="center" wrapText="1" indent="1"/>
    </xf>
    <xf numFmtId="3" fontId="30" fillId="2" borderId="0" xfId="1" applyNumberFormat="1" applyFont="1" applyFill="1" applyAlignment="1">
      <alignment horizontal="center" vertical="center" wrapText="1" readingOrder="1"/>
    </xf>
    <xf numFmtId="0" fontId="15" fillId="0" borderId="0" xfId="1" applyFont="1" applyAlignment="1">
      <alignment vertical="center"/>
    </xf>
    <xf numFmtId="0" fontId="28" fillId="3" borderId="3" xfId="1" applyFont="1" applyFill="1" applyBorder="1" applyAlignment="1">
      <alignment horizontal="center" vertical="center" wrapText="1"/>
    </xf>
    <xf numFmtId="0" fontId="28" fillId="3" borderId="2" xfId="1" applyFont="1" applyFill="1" applyBorder="1" applyAlignment="1">
      <alignment horizontal="center" vertical="center" wrapText="1"/>
    </xf>
    <xf numFmtId="0" fontId="28" fillId="3" borderId="1" xfId="1" applyFont="1" applyFill="1" applyBorder="1" applyAlignment="1">
      <alignment horizontal="center" vertical="center" wrapText="1"/>
    </xf>
    <xf numFmtId="0" fontId="28" fillId="2" borderId="0" xfId="1" applyFont="1" applyFill="1" applyAlignment="1">
      <alignment vertical="center" wrapText="1"/>
    </xf>
    <xf numFmtId="0" fontId="31" fillId="2" borderId="0" xfId="1" applyFont="1" applyFill="1" applyAlignment="1">
      <alignment horizontal="right" vertical="center" wrapText="1" indent="1"/>
    </xf>
    <xf numFmtId="0" fontId="14" fillId="0" borderId="0" xfId="1" applyFont="1" applyAlignment="1">
      <alignment vertical="center"/>
    </xf>
    <xf numFmtId="0" fontId="37" fillId="0" borderId="0" xfId="1" applyFont="1" applyAlignment="1">
      <alignment vertical="center"/>
    </xf>
    <xf numFmtId="0" fontId="37" fillId="0" borderId="0" xfId="1" applyFont="1" applyAlignment="1">
      <alignment vertical="center" wrapText="1"/>
    </xf>
    <xf numFmtId="0" fontId="36" fillId="2" borderId="0" xfId="1" applyFont="1" applyFill="1" applyAlignment="1">
      <alignment vertical="center" wrapText="1"/>
    </xf>
    <xf numFmtId="0" fontId="13" fillId="0" borderId="0" xfId="1" applyFont="1" applyAlignment="1">
      <alignment vertical="center"/>
    </xf>
    <xf numFmtId="0" fontId="18" fillId="0" borderId="0" xfId="1" applyFont="1" applyAlignment="1">
      <alignment vertical="center"/>
    </xf>
    <xf numFmtId="0" fontId="28" fillId="2" borderId="0" xfId="1" applyFont="1" applyFill="1" applyAlignment="1">
      <alignment horizontal="center" vertical="center" wrapText="1"/>
    </xf>
    <xf numFmtId="0" fontId="34" fillId="2" borderId="4" xfId="3" applyFont="1" applyFill="1" applyBorder="1" applyAlignment="1">
      <alignment vertical="center" wrapText="1"/>
    </xf>
    <xf numFmtId="0" fontId="34" fillId="3" borderId="0" xfId="3" applyFont="1" applyFill="1" applyBorder="1" applyAlignment="1">
      <alignment vertical="center" wrapText="1"/>
    </xf>
    <xf numFmtId="0" fontId="34" fillId="2" borderId="0" xfId="3" applyFont="1" applyFill="1" applyBorder="1" applyAlignment="1">
      <alignment vertical="center" wrapText="1"/>
    </xf>
    <xf numFmtId="0" fontId="34" fillId="5" borderId="0" xfId="3" applyFont="1" applyFill="1" applyBorder="1" applyAlignment="1">
      <alignment vertical="center" wrapText="1"/>
    </xf>
    <xf numFmtId="0" fontId="34" fillId="3" borderId="6" xfId="3" applyFont="1" applyFill="1" applyBorder="1" applyAlignment="1">
      <alignment vertical="center" wrapText="1"/>
    </xf>
    <xf numFmtId="164" fontId="20" fillId="5" borderId="0" xfId="1" applyNumberFormat="1" applyFont="1" applyFill="1" applyBorder="1" applyAlignment="1">
      <alignment horizontal="center" vertical="center" wrapText="1"/>
    </xf>
    <xf numFmtId="164" fontId="23" fillId="5" borderId="0" xfId="1" applyNumberFormat="1" applyFont="1" applyFill="1" applyBorder="1" applyAlignment="1">
      <alignment horizontal="center" vertical="center" wrapText="1"/>
    </xf>
    <xf numFmtId="0" fontId="23" fillId="5" borderId="5" xfId="1" applyFont="1" applyFill="1" applyBorder="1" applyAlignment="1">
      <alignment horizontal="center" vertical="center" wrapText="1"/>
    </xf>
    <xf numFmtId="164" fontId="20" fillId="5" borderId="5" xfId="1" applyNumberFormat="1" applyFont="1" applyFill="1" applyBorder="1" applyAlignment="1">
      <alignment horizontal="center" vertical="center" wrapText="1"/>
    </xf>
    <xf numFmtId="164" fontId="23" fillId="5" borderId="5" xfId="1" applyNumberFormat="1" applyFont="1" applyFill="1" applyBorder="1" applyAlignment="1">
      <alignment horizontal="center" vertical="center" wrapText="1"/>
    </xf>
    <xf numFmtId="0" fontId="23" fillId="13" borderId="0" xfId="1" applyFont="1" applyFill="1" applyBorder="1" applyAlignment="1">
      <alignment horizontal="center" vertical="center" wrapText="1"/>
    </xf>
    <xf numFmtId="164" fontId="20" fillId="13" borderId="0" xfId="1" applyNumberFormat="1" applyFont="1" applyFill="1" applyBorder="1" applyAlignment="1">
      <alignment horizontal="center" vertical="center" wrapText="1"/>
    </xf>
    <xf numFmtId="164" fontId="23" fillId="13" borderId="0" xfId="1" applyNumberFormat="1" applyFont="1" applyFill="1" applyBorder="1" applyAlignment="1">
      <alignment horizontal="center" vertical="center" wrapText="1"/>
    </xf>
    <xf numFmtId="0" fontId="23" fillId="13" borderId="2" xfId="1" applyFont="1" applyFill="1" applyBorder="1" applyAlignment="1">
      <alignment horizontal="center" vertical="center" wrapText="1"/>
    </xf>
    <xf numFmtId="0" fontId="23" fillId="13" borderId="3" xfId="1" applyFont="1" applyFill="1" applyBorder="1" applyAlignment="1">
      <alignment horizontal="center" vertical="center" wrapText="1"/>
    </xf>
    <xf numFmtId="164" fontId="23" fillId="2" borderId="6" xfId="9" applyNumberFormat="1" applyFont="1" applyFill="1" applyBorder="1" applyAlignment="1">
      <alignment horizontal="center" vertical="center" wrapText="1"/>
    </xf>
    <xf numFmtId="164" fontId="23" fillId="2" borderId="6" xfId="1" applyNumberFormat="1" applyFont="1" applyFill="1" applyBorder="1" applyAlignment="1">
      <alignment horizontal="center" vertical="center" wrapText="1"/>
    </xf>
    <xf numFmtId="164" fontId="23" fillId="3" borderId="0" xfId="1" applyNumberFormat="1" applyFont="1" applyFill="1" applyBorder="1" applyAlignment="1">
      <alignment horizontal="left" vertical="center" wrapText="1" indent="1"/>
    </xf>
    <xf numFmtId="166" fontId="23" fillId="3" borderId="0" xfId="1" applyNumberFormat="1" applyFont="1" applyFill="1" applyBorder="1" applyAlignment="1">
      <alignment horizontal="center" vertical="center" wrapText="1"/>
    </xf>
    <xf numFmtId="164" fontId="23" fillId="3" borderId="0" xfId="1" applyNumberFormat="1" applyFont="1" applyFill="1" applyBorder="1" applyAlignment="1">
      <alignment horizontal="right" vertical="center" wrapText="1" indent="1"/>
    </xf>
    <xf numFmtId="164" fontId="23" fillId="2" borderId="0" xfId="1" applyNumberFormat="1" applyFont="1" applyFill="1" applyBorder="1" applyAlignment="1">
      <alignment horizontal="left" vertical="center" wrapText="1" indent="1"/>
    </xf>
    <xf numFmtId="166" fontId="23" fillId="2" borderId="0" xfId="1" applyNumberFormat="1" applyFont="1" applyFill="1" applyBorder="1" applyAlignment="1">
      <alignment horizontal="center" vertical="center" wrapText="1"/>
    </xf>
    <xf numFmtId="164" fontId="23" fillId="2" borderId="0" xfId="1" applyNumberFormat="1" applyFont="1" applyFill="1" applyBorder="1" applyAlignment="1">
      <alignment horizontal="center" vertical="center" wrapText="1"/>
    </xf>
    <xf numFmtId="164" fontId="20" fillId="2" borderId="0" xfId="1" applyNumberFormat="1" applyFont="1" applyFill="1" applyBorder="1" applyAlignment="1">
      <alignment horizontal="center" vertical="center" wrapText="1"/>
    </xf>
    <xf numFmtId="164" fontId="23" fillId="2" borderId="0" xfId="1" applyNumberFormat="1" applyFont="1" applyFill="1" applyBorder="1" applyAlignment="1">
      <alignment horizontal="right" vertical="center" wrapText="1" indent="1"/>
    </xf>
    <xf numFmtId="164" fontId="23" fillId="2" borderId="4" xfId="1" applyNumberFormat="1" applyFont="1" applyFill="1" applyBorder="1" applyAlignment="1">
      <alignment horizontal="left" vertical="center" wrapText="1" indent="1"/>
    </xf>
    <xf numFmtId="166" fontId="23" fillId="2" borderId="4" xfId="1" applyNumberFormat="1" applyFont="1" applyFill="1" applyBorder="1" applyAlignment="1">
      <alignment horizontal="center" vertical="center" wrapText="1"/>
    </xf>
    <xf numFmtId="164" fontId="23" fillId="2" borderId="4" xfId="1" applyNumberFormat="1" applyFont="1" applyFill="1" applyBorder="1" applyAlignment="1">
      <alignment horizontal="right" vertical="center" wrapText="1" indent="1"/>
    </xf>
    <xf numFmtId="0" fontId="51" fillId="3" borderId="2" xfId="1" applyFont="1" applyFill="1" applyBorder="1" applyAlignment="1">
      <alignment horizontal="center" vertical="center" wrapText="1"/>
    </xf>
    <xf numFmtId="0" fontId="34" fillId="2" borderId="0" xfId="2" applyFont="1" applyFill="1" applyBorder="1" applyAlignment="1">
      <alignment horizontal="right" vertical="center" wrapText="1" indent="1" readingOrder="2"/>
    </xf>
    <xf numFmtId="0" fontId="34" fillId="2" borderId="0" xfId="2" applyFont="1" applyFill="1" applyBorder="1" applyAlignment="1">
      <alignment horizontal="right" vertical="center" wrapText="1" indent="1"/>
    </xf>
    <xf numFmtId="0" fontId="34" fillId="2" borderId="5" xfId="2" applyFont="1" applyFill="1" applyBorder="1" applyAlignment="1">
      <alignment horizontal="right" vertical="center" wrapText="1" indent="1"/>
    </xf>
    <xf numFmtId="0" fontId="34" fillId="2" borderId="5" xfId="2" applyFont="1" applyFill="1" applyBorder="1" applyAlignment="1">
      <alignment horizontal="left" vertical="center" wrapText="1" indent="1"/>
    </xf>
    <xf numFmtId="0" fontId="34" fillId="3" borderId="6" xfId="2" applyFont="1" applyFill="1" applyBorder="1" applyAlignment="1">
      <alignment horizontal="right" vertical="center" wrapText="1" indent="1"/>
    </xf>
    <xf numFmtId="0" fontId="34" fillId="3" borderId="5" xfId="2" applyFont="1" applyFill="1" applyBorder="1" applyAlignment="1">
      <alignment horizontal="left" vertical="center" wrapText="1" indent="1"/>
    </xf>
    <xf numFmtId="3" fontId="21" fillId="2" borderId="4" xfId="2" applyNumberFormat="1" applyFont="1" applyFill="1" applyBorder="1" applyAlignment="1">
      <alignment horizontal="left" vertical="center" wrapText="1" indent="1"/>
    </xf>
    <xf numFmtId="3" fontId="34" fillId="2" borderId="0" xfId="2" applyNumberFormat="1" applyFont="1" applyFill="1" applyBorder="1" applyAlignment="1">
      <alignment horizontal="left" vertical="center" wrapText="1" indent="1"/>
    </xf>
    <xf numFmtId="3" fontId="21" fillId="2" borderId="0" xfId="2" applyNumberFormat="1" applyFont="1" applyFill="1" applyBorder="1" applyAlignment="1">
      <alignment horizontal="left" vertical="center" wrapText="1" indent="1"/>
    </xf>
    <xf numFmtId="3" fontId="21" fillId="3" borderId="0" xfId="2" applyNumberFormat="1" applyFont="1" applyFill="1" applyBorder="1" applyAlignment="1">
      <alignment horizontal="left" vertical="center" wrapText="1" indent="1"/>
    </xf>
    <xf numFmtId="3" fontId="34" fillId="3" borderId="0" xfId="2" applyNumberFormat="1" applyFont="1" applyFill="1" applyBorder="1" applyAlignment="1">
      <alignment horizontal="left" vertical="center" wrapText="1" indent="1"/>
    </xf>
    <xf numFmtId="3" fontId="21" fillId="2" borderId="5" xfId="2" applyNumberFormat="1" applyFont="1" applyFill="1" applyBorder="1" applyAlignment="1">
      <alignment horizontal="left" vertical="center" wrapText="1" indent="1"/>
    </xf>
    <xf numFmtId="3" fontId="34" fillId="2" borderId="5" xfId="2" applyNumberFormat="1" applyFont="1" applyFill="1" applyBorder="1" applyAlignment="1">
      <alignment horizontal="left" vertical="center" wrapText="1" indent="1"/>
    </xf>
    <xf numFmtId="3" fontId="34" fillId="3" borderId="5" xfId="2" applyNumberFormat="1" applyFont="1" applyFill="1" applyBorder="1" applyAlignment="1">
      <alignment horizontal="left" vertical="center" wrapText="1" indent="1"/>
    </xf>
    <xf numFmtId="3" fontId="21" fillId="2" borderId="4" xfId="2" applyNumberFormat="1" applyFont="1" applyFill="1" applyBorder="1" applyAlignment="1">
      <alignment horizontal="left" vertical="center" wrapText="1" indent="2"/>
    </xf>
    <xf numFmtId="3" fontId="21" fillId="3" borderId="0" xfId="2" applyNumberFormat="1" applyFont="1" applyFill="1" applyBorder="1" applyAlignment="1">
      <alignment horizontal="left" vertical="center" wrapText="1" indent="2"/>
    </xf>
    <xf numFmtId="3" fontId="21" fillId="2" borderId="0" xfId="2" applyNumberFormat="1" applyFont="1" applyFill="1" applyBorder="1" applyAlignment="1">
      <alignment horizontal="left" vertical="center" wrapText="1" indent="2"/>
    </xf>
    <xf numFmtId="3" fontId="34" fillId="3" borderId="5" xfId="2" applyNumberFormat="1" applyFont="1" applyFill="1" applyBorder="1" applyAlignment="1">
      <alignment horizontal="left" vertical="center" wrapText="1" indent="2"/>
    </xf>
    <xf numFmtId="3" fontId="27" fillId="2" borderId="0" xfId="1" applyNumberFormat="1" applyFont="1" applyFill="1" applyBorder="1" applyAlignment="1">
      <alignment horizontal="left" vertical="center" wrapText="1"/>
    </xf>
    <xf numFmtId="0" fontId="23" fillId="3" borderId="3" xfId="1" applyFont="1" applyFill="1" applyBorder="1" applyAlignment="1">
      <alignment horizontal="center" vertical="center" wrapText="1"/>
    </xf>
    <xf numFmtId="0" fontId="34" fillId="3" borderId="11" xfId="1" applyFont="1" applyFill="1" applyBorder="1" applyAlignment="1">
      <alignment horizontal="center" vertical="center" wrapText="1"/>
    </xf>
    <xf numFmtId="0" fontId="34" fillId="3" borderId="15" xfId="1" applyFont="1" applyFill="1" applyBorder="1" applyAlignment="1">
      <alignment horizontal="center" vertical="center" wrapText="1"/>
    </xf>
    <xf numFmtId="0" fontId="34" fillId="3" borderId="14" xfId="1" applyFont="1" applyFill="1" applyBorder="1" applyAlignment="1">
      <alignment horizontal="center" vertical="center" wrapText="1"/>
    </xf>
    <xf numFmtId="0" fontId="34" fillId="3" borderId="7" xfId="1" applyFont="1" applyFill="1" applyBorder="1" applyAlignment="1">
      <alignment horizontal="center" vertical="center" wrapText="1"/>
    </xf>
    <xf numFmtId="0" fontId="34" fillId="3" borderId="8" xfId="1" applyFont="1" applyFill="1" applyBorder="1" applyAlignment="1">
      <alignment horizontal="center" vertical="center" wrapText="1"/>
    </xf>
    <xf numFmtId="0" fontId="34" fillId="3" borderId="12" xfId="1" applyFont="1" applyFill="1" applyBorder="1" applyAlignment="1">
      <alignment horizontal="center" vertical="center" wrapText="1"/>
    </xf>
    <xf numFmtId="0" fontId="34" fillId="3" borderId="3" xfId="1" applyFont="1" applyFill="1" applyBorder="1" applyAlignment="1">
      <alignment horizontal="center" vertical="center" wrapText="1"/>
    </xf>
    <xf numFmtId="0" fontId="34" fillId="3" borderId="9" xfId="1" applyFont="1" applyFill="1" applyBorder="1" applyAlignment="1">
      <alignment horizontal="center" wrapText="1"/>
    </xf>
    <xf numFmtId="0" fontId="34" fillId="3" borderId="10" xfId="1" applyFont="1" applyFill="1" applyBorder="1" applyAlignment="1">
      <alignment horizontal="center" wrapText="1"/>
    </xf>
    <xf numFmtId="0" fontId="27" fillId="2" borderId="0" xfId="1" applyFont="1" applyFill="1" applyBorder="1" applyAlignment="1">
      <alignment horizontal="left" vertical="center" wrapText="1"/>
    </xf>
    <xf numFmtId="0" fontId="27" fillId="2" borderId="0" xfId="1" applyFont="1" applyFill="1" applyBorder="1" applyAlignment="1">
      <alignment horizontal="right" vertical="center" wrapText="1" readingOrder="2"/>
    </xf>
    <xf numFmtId="0" fontId="25" fillId="2" borderId="0"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23" fillId="3" borderId="11"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2" xfId="1" applyFont="1" applyFill="1" applyBorder="1" applyAlignment="1">
      <alignment horizontal="center" vertical="center" wrapText="1"/>
    </xf>
    <xf numFmtId="0" fontId="26" fillId="2" borderId="0" xfId="1" applyFont="1" applyFill="1" applyBorder="1" applyAlignment="1">
      <alignment horizontal="left" vertical="center" wrapText="1"/>
    </xf>
    <xf numFmtId="3" fontId="20" fillId="2" borderId="0" xfId="1" applyNumberFormat="1" applyFont="1" applyFill="1" applyBorder="1" applyAlignment="1">
      <alignment horizontal="center" vertical="center" wrapText="1"/>
    </xf>
    <xf numFmtId="0" fontId="25" fillId="2" borderId="0" xfId="1" applyFont="1" applyFill="1" applyBorder="1" applyAlignment="1">
      <alignment vertical="center" wrapText="1"/>
    </xf>
    <xf numFmtId="0" fontId="27" fillId="2" borderId="0" xfId="2" applyFont="1" applyFill="1" applyAlignment="1">
      <alignment horizontal="center" vertical="center" wrapText="1"/>
    </xf>
    <xf numFmtId="0" fontId="34" fillId="3" borderId="2" xfId="1" applyFont="1" applyFill="1" applyBorder="1" applyAlignment="1">
      <alignment horizontal="center" vertical="center" wrapText="1"/>
    </xf>
    <xf numFmtId="3" fontId="21" fillId="2" borderId="0" xfId="2" applyNumberFormat="1" applyFont="1" applyFill="1" applyBorder="1" applyAlignment="1">
      <alignment horizontal="center" vertical="center" wrapText="1"/>
    </xf>
    <xf numFmtId="3" fontId="21" fillId="3" borderId="0" xfId="2" applyNumberFormat="1" applyFont="1" applyFill="1" applyBorder="1" applyAlignment="1">
      <alignment horizontal="center" vertical="center" wrapText="1"/>
    </xf>
    <xf numFmtId="3" fontId="21" fillId="2" borderId="5" xfId="2" applyNumberFormat="1" applyFont="1" applyFill="1" applyBorder="1" applyAlignment="1">
      <alignment horizontal="center" vertical="center" wrapText="1"/>
    </xf>
    <xf numFmtId="0" fontId="23" fillId="3" borderId="13" xfId="1" applyFont="1" applyFill="1" applyBorder="1" applyAlignment="1">
      <alignment horizontal="center" vertical="center" wrapText="1"/>
    </xf>
    <xf numFmtId="49" fontId="25" fillId="2" borderId="0" xfId="1" applyNumberFormat="1" applyFont="1" applyFill="1" applyBorder="1" applyAlignment="1">
      <alignment horizontal="center" vertical="center" wrapText="1"/>
    </xf>
    <xf numFmtId="0" fontId="34" fillId="3" borderId="7" xfId="1" applyFont="1" applyFill="1" applyBorder="1" applyAlignment="1">
      <alignment horizontal="center" vertical="center" wrapText="1"/>
    </xf>
    <xf numFmtId="0" fontId="34" fillId="3" borderId="8" xfId="1" applyFont="1" applyFill="1" applyBorder="1" applyAlignment="1">
      <alignment horizontal="center" vertical="center" wrapText="1"/>
    </xf>
    <xf numFmtId="0" fontId="34" fillId="3" borderId="12" xfId="1" applyFont="1" applyFill="1" applyBorder="1" applyAlignment="1">
      <alignment horizontal="center" vertical="center" wrapText="1"/>
    </xf>
    <xf numFmtId="0" fontId="34" fillId="3" borderId="10" xfId="1" applyFont="1" applyFill="1" applyBorder="1" applyAlignment="1">
      <alignment horizontal="center" wrapText="1"/>
    </xf>
    <xf numFmtId="0" fontId="34" fillId="3" borderId="11" xfId="1" applyFont="1" applyFill="1" applyBorder="1" applyAlignment="1">
      <alignment horizontal="center" vertical="center" wrapText="1"/>
    </xf>
    <xf numFmtId="0" fontId="34" fillId="3" borderId="15" xfId="1" applyFont="1" applyFill="1" applyBorder="1" applyAlignment="1">
      <alignment horizontal="center" vertical="center" wrapText="1"/>
    </xf>
    <xf numFmtId="0" fontId="34" fillId="3" borderId="14" xfId="1" applyFont="1" applyFill="1" applyBorder="1" applyAlignment="1">
      <alignment horizontal="center" vertical="center" wrapText="1"/>
    </xf>
    <xf numFmtId="0" fontId="27" fillId="2" borderId="0" xfId="1" applyFont="1" applyFill="1" applyBorder="1" applyAlignment="1">
      <alignment horizontal="left" vertical="center" wrapText="1"/>
    </xf>
    <xf numFmtId="0" fontId="27" fillId="2" borderId="0" xfId="1" applyFont="1" applyFill="1" applyBorder="1" applyAlignment="1">
      <alignment horizontal="right" vertical="center" wrapText="1" readingOrder="2"/>
    </xf>
    <xf numFmtId="0" fontId="25" fillId="2" borderId="0" xfId="1" applyFont="1" applyFill="1" applyBorder="1" applyAlignment="1">
      <alignment horizontal="center" vertical="center" wrapText="1"/>
    </xf>
    <xf numFmtId="0" fontId="26" fillId="2" borderId="0" xfId="1" applyFont="1" applyFill="1" applyBorder="1" applyAlignment="1">
      <alignment horizontal="left" vertical="center" wrapText="1"/>
    </xf>
    <xf numFmtId="3" fontId="20" fillId="2" borderId="0" xfId="1" applyNumberFormat="1" applyFont="1" applyFill="1" applyBorder="1" applyAlignment="1">
      <alignment horizontal="center" vertical="center" wrapText="1"/>
    </xf>
    <xf numFmtId="0" fontId="25" fillId="2" borderId="0" xfId="1" applyFont="1" applyFill="1" applyBorder="1" applyAlignment="1">
      <alignment vertical="center" wrapText="1"/>
    </xf>
    <xf numFmtId="0" fontId="34" fillId="3" borderId="2" xfId="1" applyFont="1" applyFill="1" applyBorder="1" applyAlignment="1">
      <alignment horizontal="center" vertical="center" wrapText="1"/>
    </xf>
    <xf numFmtId="0" fontId="83" fillId="2" borderId="0" xfId="1" applyFont="1" applyFill="1" applyBorder="1" applyAlignment="1">
      <alignment horizontal="left" vertical="center" wrapText="1"/>
    </xf>
    <xf numFmtId="0" fontId="36" fillId="3" borderId="11" xfId="1" applyFont="1" applyFill="1" applyBorder="1" applyAlignment="1">
      <alignment horizontal="center" vertical="center" wrapText="1"/>
    </xf>
    <xf numFmtId="0" fontId="36" fillId="3" borderId="14" xfId="1" applyFont="1" applyFill="1" applyBorder="1" applyAlignment="1">
      <alignment horizontal="center" vertical="center" wrapText="1"/>
    </xf>
    <xf numFmtId="3" fontId="23" fillId="2" borderId="6" xfId="1" applyNumberFormat="1" applyFont="1" applyFill="1" applyBorder="1" applyAlignment="1">
      <alignment horizontal="center" vertical="center" wrapText="1"/>
    </xf>
    <xf numFmtId="3" fontId="23" fillId="2" borderId="0" xfId="1" applyNumberFormat="1" applyFont="1" applyFill="1" applyBorder="1" applyAlignment="1">
      <alignment horizontal="center" vertical="center" wrapText="1" readingOrder="1"/>
    </xf>
    <xf numFmtId="3" fontId="23" fillId="3" borderId="0" xfId="1" applyNumberFormat="1" applyFont="1" applyFill="1" applyBorder="1" applyAlignment="1">
      <alignment horizontal="center" vertical="center" wrapText="1" readingOrder="1"/>
    </xf>
    <xf numFmtId="3" fontId="23" fillId="3" borderId="6" xfId="1" applyNumberFormat="1" applyFont="1" applyFill="1" applyBorder="1" applyAlignment="1">
      <alignment horizontal="center" vertical="center" wrapText="1"/>
    </xf>
    <xf numFmtId="0" fontId="23" fillId="2" borderId="0" xfId="1" applyFont="1" applyFill="1" applyBorder="1" applyAlignment="1">
      <alignment horizontal="right" vertical="center" wrapText="1" indent="2"/>
    </xf>
    <xf numFmtId="0" fontId="23" fillId="0" borderId="0" xfId="1" applyFont="1" applyFill="1" applyBorder="1" applyAlignment="1">
      <alignment horizontal="right" vertical="center" wrapText="1" indent="2"/>
    </xf>
    <xf numFmtId="0" fontId="23" fillId="2" borderId="6" xfId="1" applyFont="1" applyFill="1" applyBorder="1" applyAlignment="1">
      <alignment horizontal="right" vertical="center" wrapText="1" indent="2"/>
    </xf>
    <xf numFmtId="169" fontId="20" fillId="3" borderId="0" xfId="2" applyNumberFormat="1" applyFont="1" applyFill="1" applyBorder="1" applyAlignment="1">
      <alignment horizontal="center" vertical="center" wrapText="1"/>
    </xf>
    <xf numFmtId="16" fontId="23" fillId="4" borderId="4" xfId="1" applyNumberFormat="1" applyFont="1" applyFill="1" applyBorder="1" applyAlignment="1">
      <alignment horizontal="right" vertical="center" wrapText="1" indent="2"/>
    </xf>
    <xf numFmtId="0" fontId="26" fillId="4" borderId="4" xfId="1" applyFont="1" applyFill="1" applyBorder="1" applyAlignment="1">
      <alignment horizontal="center" vertical="center" wrapText="1"/>
    </xf>
    <xf numFmtId="166" fontId="26" fillId="4" borderId="4" xfId="1" applyNumberFormat="1" applyFont="1" applyFill="1" applyBorder="1" applyAlignment="1">
      <alignment horizontal="center" vertical="center" wrapText="1"/>
    </xf>
    <xf numFmtId="0" fontId="26" fillId="3" borderId="0" xfId="1" applyFont="1" applyFill="1" applyBorder="1" applyAlignment="1">
      <alignment horizontal="center" vertical="center" wrapText="1"/>
    </xf>
    <xf numFmtId="166" fontId="26" fillId="3" borderId="0" xfId="1" applyNumberFormat="1" applyFont="1" applyFill="1" applyBorder="1" applyAlignment="1">
      <alignment horizontal="center" vertical="center" wrapText="1"/>
    </xf>
    <xf numFmtId="16" fontId="23" fillId="4" borderId="0" xfId="1" applyNumberFormat="1" applyFont="1" applyFill="1" applyBorder="1" applyAlignment="1">
      <alignment horizontal="right" vertical="center" wrapText="1" indent="2"/>
    </xf>
    <xf numFmtId="0" fontId="26" fillId="4" borderId="0" xfId="1" applyFont="1" applyFill="1" applyBorder="1" applyAlignment="1">
      <alignment horizontal="center" vertical="center" wrapText="1"/>
    </xf>
    <xf numFmtId="166" fontId="26" fillId="4" borderId="0" xfId="1" applyNumberFormat="1" applyFont="1" applyFill="1" applyBorder="1" applyAlignment="1">
      <alignment horizontal="center" vertical="center" wrapText="1"/>
    </xf>
    <xf numFmtId="16" fontId="23" fillId="4" borderId="5" xfId="1" applyNumberFormat="1" applyFont="1" applyFill="1" applyBorder="1" applyAlignment="1">
      <alignment horizontal="right" vertical="center" wrapText="1" indent="1" readingOrder="2"/>
    </xf>
    <xf numFmtId="0" fontId="26" fillId="4" borderId="5" xfId="1" applyFont="1" applyFill="1" applyBorder="1" applyAlignment="1">
      <alignment horizontal="center" vertical="center" wrapText="1"/>
    </xf>
    <xf numFmtId="0" fontId="26" fillId="3" borderId="6" xfId="1" applyFont="1" applyFill="1" applyBorder="1" applyAlignment="1">
      <alignment horizontal="center" vertical="center" wrapText="1"/>
    </xf>
    <xf numFmtId="0" fontId="25" fillId="2" borderId="0" xfId="1" applyFont="1" applyFill="1" applyBorder="1" applyAlignment="1">
      <alignment horizontal="center" vertical="center" wrapText="1"/>
    </xf>
    <xf numFmtId="0" fontId="34" fillId="3" borderId="10" xfId="1" applyFont="1" applyFill="1" applyBorder="1" applyAlignment="1">
      <alignment horizontal="center" wrapText="1"/>
    </xf>
    <xf numFmtId="0" fontId="27" fillId="2" borderId="0" xfId="1" applyFont="1" applyFill="1" applyBorder="1" applyAlignment="1">
      <alignment horizontal="left" vertical="top" wrapText="1"/>
    </xf>
    <xf numFmtId="0" fontId="25" fillId="2" borderId="0" xfId="1" applyFont="1" applyFill="1" applyBorder="1" applyAlignment="1">
      <alignment vertical="center" wrapText="1"/>
    </xf>
    <xf numFmtId="0" fontId="37" fillId="2" borderId="0" xfId="1" applyFont="1" applyFill="1" applyBorder="1" applyAlignment="1">
      <alignment horizontal="center" vertical="center" wrapText="1"/>
    </xf>
    <xf numFmtId="0" fontId="84" fillId="12" borderId="0" xfId="1" applyFont="1" applyFill="1" applyBorder="1" applyAlignment="1">
      <alignment vertical="top" wrapText="1" readingOrder="2"/>
    </xf>
    <xf numFmtId="0" fontId="84" fillId="12" borderId="0" xfId="1" applyFont="1" applyFill="1" applyBorder="1" applyAlignment="1">
      <alignment horizontal="left" vertical="top" wrapText="1" readingOrder="1"/>
    </xf>
    <xf numFmtId="0" fontId="36" fillId="2" borderId="0" xfId="1" applyFont="1" applyFill="1" applyBorder="1" applyAlignment="1">
      <alignment wrapText="1"/>
    </xf>
    <xf numFmtId="0" fontId="85" fillId="2" borderId="0" xfId="1" applyFont="1" applyFill="1" applyBorder="1" applyAlignment="1">
      <alignment vertical="top" wrapText="1" readingOrder="2"/>
    </xf>
    <xf numFmtId="0" fontId="85" fillId="2" borderId="0" xfId="1" applyFont="1" applyFill="1" applyBorder="1" applyAlignment="1">
      <alignment horizontal="left" vertical="top" wrapText="1" readingOrder="1"/>
    </xf>
    <xf numFmtId="0" fontId="85" fillId="12" borderId="0" xfId="1" applyFont="1" applyFill="1" applyBorder="1" applyAlignment="1">
      <alignment vertical="top" wrapText="1" readingOrder="2"/>
    </xf>
    <xf numFmtId="0" fontId="85" fillId="12" borderId="0" xfId="1" applyFont="1" applyFill="1" applyBorder="1" applyAlignment="1">
      <alignment horizontal="left" vertical="top" wrapText="1" readingOrder="1"/>
    </xf>
    <xf numFmtId="3" fontId="26" fillId="3" borderId="0" xfId="1" quotePrefix="1" applyNumberFormat="1" applyFont="1" applyFill="1" applyBorder="1" applyAlignment="1">
      <alignment horizontal="center" vertical="center" wrapText="1"/>
    </xf>
    <xf numFmtId="0" fontId="6" fillId="2" borderId="0" xfId="1" applyFont="1" applyFill="1" applyBorder="1" applyAlignment="1">
      <alignment vertical="center" wrapText="1"/>
    </xf>
    <xf numFmtId="0" fontId="11" fillId="0" borderId="0" xfId="1" applyFont="1" applyFill="1" applyBorder="1" applyAlignment="1">
      <alignment horizontal="center" wrapText="1"/>
    </xf>
    <xf numFmtId="0" fontId="35" fillId="5" borderId="0" xfId="1" applyFont="1" applyFill="1" applyBorder="1" applyAlignment="1">
      <alignment vertical="center" wrapText="1"/>
    </xf>
    <xf numFmtId="0" fontId="6" fillId="5" borderId="0" xfId="1" applyFont="1" applyFill="1" applyBorder="1" applyAlignment="1">
      <alignment vertical="center" wrapText="1"/>
    </xf>
    <xf numFmtId="167" fontId="21" fillId="13" borderId="5" xfId="1" applyNumberFormat="1" applyFont="1" applyFill="1" applyBorder="1" applyAlignment="1">
      <alignment horizontal="left" vertical="center" wrapText="1" indent="2"/>
    </xf>
    <xf numFmtId="167" fontId="34" fillId="2" borderId="6" xfId="1" applyNumberFormat="1" applyFont="1" applyFill="1" applyBorder="1" applyAlignment="1">
      <alignment horizontal="left" vertical="center" wrapText="1" indent="2"/>
    </xf>
    <xf numFmtId="166" fontId="20" fillId="2" borderId="0" xfId="1" applyNumberFormat="1" applyFont="1" applyFill="1" applyBorder="1" applyAlignment="1">
      <alignment horizontal="center" vertical="center" wrapText="1"/>
    </xf>
    <xf numFmtId="166" fontId="26" fillId="2" borderId="0" xfId="1" applyNumberFormat="1" applyFont="1" applyFill="1" applyBorder="1" applyAlignment="1">
      <alignment vertical="center" wrapText="1"/>
    </xf>
    <xf numFmtId="3" fontId="35" fillId="2" borderId="0" xfId="1" applyNumberFormat="1" applyFont="1" applyFill="1" applyBorder="1" applyAlignment="1">
      <alignment horizontal="right" vertical="center" wrapText="1"/>
    </xf>
    <xf numFmtId="3" fontId="20" fillId="3" borderId="4" xfId="1" applyNumberFormat="1" applyFont="1" applyFill="1" applyBorder="1" applyAlignment="1">
      <alignment horizontal="left" vertical="center" wrapText="1" indent="2"/>
    </xf>
    <xf numFmtId="0" fontId="11" fillId="2" borderId="0" xfId="1" applyFont="1" applyFill="1" applyBorder="1" applyAlignment="1">
      <alignment vertical="top" wrapText="1"/>
    </xf>
    <xf numFmtId="0" fontId="11" fillId="0" borderId="0" xfId="1" applyFont="1" applyFill="1" applyBorder="1" applyAlignment="1">
      <alignment vertical="top" wrapText="1"/>
    </xf>
    <xf numFmtId="3" fontId="21" fillId="2" borderId="0" xfId="1" applyNumberFormat="1" applyFont="1" applyFill="1" applyBorder="1" applyAlignment="1">
      <alignment horizontal="center" vertical="center" wrapText="1" readingOrder="2"/>
    </xf>
    <xf numFmtId="0" fontId="35" fillId="0" borderId="0" xfId="1" applyFont="1" applyFill="1" applyBorder="1" applyAlignment="1">
      <alignment horizontal="center" vertical="center" wrapText="1"/>
    </xf>
    <xf numFmtId="3" fontId="21" fillId="3" borderId="0" xfId="1" applyNumberFormat="1" applyFont="1" applyFill="1" applyBorder="1" applyAlignment="1">
      <alignment horizontal="center" vertical="center" wrapText="1" readingOrder="2"/>
    </xf>
    <xf numFmtId="3" fontId="21" fillId="2" borderId="5" xfId="1" applyNumberFormat="1" applyFont="1" applyFill="1" applyBorder="1" applyAlignment="1">
      <alignment horizontal="center" vertical="center" wrapText="1" readingOrder="2"/>
    </xf>
    <xf numFmtId="0" fontId="36" fillId="5" borderId="0" xfId="1" applyFont="1" applyFill="1" applyBorder="1" applyAlignment="1">
      <alignment horizontal="center" vertical="center" wrapText="1"/>
    </xf>
    <xf numFmtId="0" fontId="49" fillId="5" borderId="0" xfId="1" applyFont="1" applyFill="1" applyBorder="1" applyAlignment="1">
      <alignment horizontal="center" vertical="center" wrapText="1"/>
    </xf>
    <xf numFmtId="0" fontId="49" fillId="2" borderId="0" xfId="1" applyFont="1" applyFill="1" applyBorder="1" applyAlignment="1">
      <alignment horizontal="center" vertical="center" wrapText="1"/>
    </xf>
    <xf numFmtId="3" fontId="6" fillId="0" borderId="0" xfId="1" applyNumberFormat="1" applyFont="1" applyFill="1" applyBorder="1" applyAlignment="1">
      <alignment horizontal="center" vertical="center"/>
    </xf>
    <xf numFmtId="3" fontId="21" fillId="3" borderId="0" xfId="1" applyNumberFormat="1" applyFont="1" applyFill="1" applyBorder="1" applyAlignment="1">
      <alignment horizontal="center" vertical="center" wrapText="1"/>
    </xf>
    <xf numFmtId="3" fontId="21" fillId="2" borderId="0" xfId="1" applyNumberFormat="1" applyFont="1" applyFill="1" applyBorder="1" applyAlignment="1">
      <alignment horizontal="center" vertical="center" wrapText="1"/>
    </xf>
    <xf numFmtId="3" fontId="34" fillId="2" borderId="6" xfId="1" applyNumberFormat="1" applyFont="1" applyFill="1" applyBorder="1" applyAlignment="1">
      <alignment horizontal="center" vertical="center" wrapText="1"/>
    </xf>
    <xf numFmtId="3" fontId="21" fillId="3" borderId="5" xfId="1" applyNumberFormat="1" applyFont="1" applyFill="1" applyBorder="1" applyAlignment="1">
      <alignment horizontal="center" vertical="center" wrapText="1"/>
    </xf>
    <xf numFmtId="0" fontId="27" fillId="2" borderId="0" xfId="1" applyFont="1" applyFill="1" applyBorder="1" applyAlignment="1">
      <alignment vertical="center" wrapText="1" readingOrder="2"/>
    </xf>
    <xf numFmtId="0" fontId="27" fillId="2" borderId="0" xfId="1" applyFont="1" applyFill="1" applyBorder="1" applyAlignment="1">
      <alignment horizontal="left" wrapText="1"/>
    </xf>
    <xf numFmtId="0" fontId="27" fillId="2" borderId="0" xfId="1" applyFont="1" applyFill="1" applyBorder="1" applyAlignment="1">
      <alignment horizontal="right" wrapText="1" readingOrder="2"/>
    </xf>
    <xf numFmtId="0" fontId="51" fillId="13" borderId="9" xfId="1" applyFont="1" applyFill="1" applyBorder="1" applyAlignment="1">
      <alignment horizontal="center" vertical="center" wrapText="1" readingOrder="2"/>
    </xf>
    <xf numFmtId="0" fontId="51" fillId="13" borderId="9" xfId="1" applyFont="1" applyFill="1" applyBorder="1" applyAlignment="1">
      <alignment horizontal="center" vertical="center" wrapText="1"/>
    </xf>
    <xf numFmtId="0" fontId="51" fillId="13" borderId="13" xfId="1" applyFont="1" applyFill="1" applyBorder="1" applyAlignment="1">
      <alignment horizontal="center" vertical="top" wrapText="1" readingOrder="1"/>
    </xf>
    <xf numFmtId="0" fontId="51" fillId="13" borderId="13" xfId="1" applyFont="1" applyFill="1" applyBorder="1" applyAlignment="1">
      <alignment horizontal="center" vertical="top" wrapText="1"/>
    </xf>
    <xf numFmtId="0" fontId="51" fillId="13" borderId="14" xfId="1" applyFont="1" applyFill="1" applyBorder="1" applyAlignment="1">
      <alignment horizontal="center" vertical="top" wrapText="1" readingOrder="1"/>
    </xf>
    <xf numFmtId="0" fontId="51" fillId="13" borderId="9" xfId="1" applyFont="1" applyFill="1" applyBorder="1" applyAlignment="1">
      <alignment horizontal="center" wrapText="1" readingOrder="2"/>
    </xf>
    <xf numFmtId="0" fontId="51" fillId="13" borderId="9" xfId="1" applyFont="1" applyFill="1" applyBorder="1" applyAlignment="1">
      <alignment horizontal="center" wrapText="1"/>
    </xf>
    <xf numFmtId="0" fontId="21" fillId="13" borderId="5" xfId="1" applyFont="1" applyFill="1" applyBorder="1" applyAlignment="1">
      <alignment horizontal="right" vertical="center" wrapText="1" indent="1"/>
    </xf>
    <xf numFmtId="0" fontId="21" fillId="13" borderId="5" xfId="1" applyFont="1" applyFill="1" applyBorder="1" applyAlignment="1">
      <alignment horizontal="left" vertical="center" wrapText="1" indent="1"/>
    </xf>
    <xf numFmtId="0" fontId="21" fillId="2" borderId="0" xfId="1" applyFont="1" applyFill="1" applyBorder="1" applyAlignment="1">
      <alignment vertical="center" wrapText="1"/>
    </xf>
    <xf numFmtId="0" fontId="26" fillId="2" borderId="0" xfId="1" applyFont="1" applyFill="1" applyBorder="1" applyAlignment="1">
      <alignment vertical="center" wrapText="1"/>
    </xf>
    <xf numFmtId="0" fontId="26" fillId="0" borderId="0" xfId="1" applyFont="1" applyFill="1" applyBorder="1" applyAlignment="1">
      <alignment vertical="center" wrapText="1"/>
    </xf>
    <xf numFmtId="0" fontId="35" fillId="2" borderId="0" xfId="1" applyFont="1" applyFill="1" applyBorder="1" applyAlignment="1">
      <alignment vertical="center" wrapText="1"/>
    </xf>
    <xf numFmtId="0" fontId="6" fillId="0" borderId="0" xfId="1" applyFont="1" applyBorder="1" applyAlignment="1">
      <alignment vertical="center" wrapText="1"/>
    </xf>
    <xf numFmtId="0" fontId="6" fillId="0" borderId="0" xfId="1" applyFont="1" applyBorder="1" applyAlignment="1">
      <alignment vertical="center"/>
    </xf>
    <xf numFmtId="0" fontId="46" fillId="0" borderId="0" xfId="1" applyFont="1" applyBorder="1" applyAlignment="1">
      <alignment vertical="center"/>
    </xf>
    <xf numFmtId="0" fontId="5" fillId="0" borderId="0" xfId="1" applyBorder="1" applyAlignment="1">
      <alignment vertical="center"/>
    </xf>
    <xf numFmtId="0" fontId="22" fillId="2" borderId="0" xfId="1" applyFont="1" applyFill="1" applyBorder="1" applyAlignment="1">
      <alignment horizontal="centerContinuous" vertical="center" wrapText="1"/>
    </xf>
    <xf numFmtId="0" fontId="36" fillId="2" borderId="0" xfId="1" applyFont="1" applyFill="1" applyBorder="1" applyAlignment="1">
      <alignment vertical="center" wrapText="1"/>
    </xf>
    <xf numFmtId="0" fontId="37" fillId="0" borderId="0" xfId="1" applyFont="1" applyBorder="1" applyAlignment="1">
      <alignment vertical="center" wrapText="1"/>
    </xf>
    <xf numFmtId="0" fontId="37" fillId="0" borderId="0" xfId="1" applyFont="1" applyBorder="1" applyAlignment="1">
      <alignment vertical="center"/>
    </xf>
    <xf numFmtId="0" fontId="13" fillId="0" borderId="0" xfId="1" applyFont="1" applyBorder="1" applyAlignment="1">
      <alignment vertical="center"/>
    </xf>
    <xf numFmtId="0" fontId="14" fillId="0" borderId="0" xfId="1" applyFont="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vertical="center"/>
    </xf>
    <xf numFmtId="0" fontId="17" fillId="0" borderId="0" xfId="1" applyFont="1" applyFill="1" applyBorder="1" applyAlignment="1">
      <alignment vertical="center"/>
    </xf>
    <xf numFmtId="0" fontId="55" fillId="0" borderId="0" xfId="1" applyFont="1" applyFill="1" applyBorder="1" applyAlignment="1">
      <alignment vertical="center"/>
    </xf>
    <xf numFmtId="0" fontId="25" fillId="2" borderId="0" xfId="1" applyFont="1" applyFill="1" applyAlignment="1">
      <alignment horizontal="right" vertical="center" wrapText="1" indent="1"/>
    </xf>
    <xf numFmtId="0" fontId="25" fillId="3" borderId="1" xfId="1" applyFont="1" applyFill="1" applyBorder="1" applyAlignment="1">
      <alignment horizontal="centerContinuous" vertical="center" wrapText="1"/>
    </xf>
    <xf numFmtId="0" fontId="25" fillId="3" borderId="2" xfId="1" applyFont="1" applyFill="1" applyBorder="1" applyAlignment="1">
      <alignment horizontal="center" vertical="center" wrapText="1"/>
    </xf>
    <xf numFmtId="0" fontId="25" fillId="3" borderId="3" xfId="1" applyFont="1" applyFill="1" applyBorder="1" applyAlignment="1">
      <alignment horizontal="centerContinuous" vertical="center" wrapText="1"/>
    </xf>
    <xf numFmtId="0" fontId="36" fillId="2" borderId="0" xfId="1" applyFont="1" applyFill="1" applyBorder="1" applyAlignment="1">
      <alignment horizontal="center" vertical="center" wrapText="1"/>
    </xf>
    <xf numFmtId="0" fontId="49" fillId="0" borderId="0" xfId="1" applyFont="1" applyFill="1" applyBorder="1" applyAlignment="1">
      <alignment horizontal="center" vertical="center" wrapText="1"/>
    </xf>
    <xf numFmtId="0" fontId="49" fillId="0" borderId="0" xfId="1" applyFont="1" applyFill="1" applyBorder="1" applyAlignment="1">
      <alignment horizontal="center" vertical="center"/>
    </xf>
    <xf numFmtId="0" fontId="54" fillId="0" borderId="0" xfId="1" applyFont="1" applyFill="1" applyBorder="1" applyAlignment="1">
      <alignment horizontal="center" vertical="center"/>
    </xf>
    <xf numFmtId="0" fontId="53" fillId="0" borderId="0" xfId="1" applyFont="1" applyFill="1" applyBorder="1" applyAlignment="1">
      <alignment horizontal="center" vertical="center"/>
    </xf>
    <xf numFmtId="0" fontId="25" fillId="2" borderId="0" xfId="1" applyFont="1" applyFill="1" applyBorder="1" applyAlignment="1">
      <alignment horizontal="right" vertical="center" wrapText="1" indent="1"/>
    </xf>
    <xf numFmtId="0" fontId="26" fillId="2" borderId="0" xfId="1" applyFont="1" applyFill="1" applyBorder="1" applyAlignment="1">
      <alignment horizontal="left" vertical="center" wrapText="1" indent="5"/>
    </xf>
    <xf numFmtId="0" fontId="25" fillId="2" borderId="0" xfId="1" applyFont="1" applyFill="1" applyBorder="1" applyAlignment="1">
      <alignment horizontal="left" vertical="center" wrapText="1" indent="1"/>
    </xf>
    <xf numFmtId="0" fontId="16" fillId="0" borderId="0" xfId="1" applyFont="1" applyFill="1" applyBorder="1" applyAlignment="1">
      <alignment vertical="center"/>
    </xf>
    <xf numFmtId="0" fontId="26" fillId="3" borderId="0" xfId="1" applyFont="1" applyFill="1" applyBorder="1" applyAlignment="1">
      <alignment horizontal="right" vertical="center" wrapText="1" indent="1"/>
    </xf>
    <xf numFmtId="3" fontId="26" fillId="3" borderId="0" xfId="1" applyNumberFormat="1" applyFont="1" applyFill="1" applyBorder="1" applyAlignment="1">
      <alignment horizontal="left" vertical="center" wrapText="1" indent="5"/>
    </xf>
    <xf numFmtId="0" fontId="26" fillId="3" borderId="0" xfId="1" applyFont="1" applyFill="1" applyBorder="1" applyAlignment="1">
      <alignment horizontal="left" vertical="center" wrapText="1" indent="1"/>
    </xf>
    <xf numFmtId="0" fontId="26" fillId="2" borderId="0" xfId="1" applyFont="1" applyFill="1" applyBorder="1" applyAlignment="1">
      <alignment horizontal="right" vertical="center" wrapText="1" indent="1"/>
    </xf>
    <xf numFmtId="3" fontId="26" fillId="2" borderId="0" xfId="1" applyNumberFormat="1" applyFont="1" applyFill="1" applyBorder="1" applyAlignment="1">
      <alignment horizontal="left" vertical="center" wrapText="1" indent="5"/>
    </xf>
    <xf numFmtId="0" fontId="26" fillId="2" borderId="0" xfId="1" applyFont="1" applyFill="1" applyBorder="1" applyAlignment="1">
      <alignment horizontal="left" vertical="center" wrapText="1" indent="1"/>
    </xf>
    <xf numFmtId="0" fontId="25" fillId="2" borderId="4" xfId="1" applyFont="1" applyFill="1" applyBorder="1" applyAlignment="1">
      <alignment horizontal="right" vertical="center" wrapText="1" indent="1"/>
    </xf>
    <xf numFmtId="3" fontId="26" fillId="2" borderId="4" xfId="1" applyNumberFormat="1" applyFont="1" applyFill="1" applyBorder="1" applyAlignment="1">
      <alignment horizontal="left" vertical="center" wrapText="1" indent="5"/>
    </xf>
    <xf numFmtId="0" fontId="25" fillId="2" borderId="4" xfId="1" applyFont="1" applyFill="1" applyBorder="1" applyAlignment="1">
      <alignment horizontal="left" vertical="center" wrapText="1" indent="1"/>
    </xf>
    <xf numFmtId="0" fontId="25" fillId="3" borderId="0" xfId="1" applyFont="1" applyFill="1" applyBorder="1" applyAlignment="1">
      <alignment horizontal="right" vertical="center" wrapText="1" indent="1"/>
    </xf>
    <xf numFmtId="3" fontId="25" fillId="3" borderId="0" xfId="1" applyNumberFormat="1" applyFont="1" applyFill="1" applyBorder="1" applyAlignment="1">
      <alignment horizontal="left" vertical="center" wrapText="1" indent="5"/>
    </xf>
    <xf numFmtId="0" fontId="25" fillId="3" borderId="0" xfId="1" applyFont="1" applyFill="1" applyBorder="1" applyAlignment="1">
      <alignment horizontal="left" vertical="center" wrapText="1" indent="1"/>
    </xf>
    <xf numFmtId="0" fontId="49" fillId="0" borderId="0" xfId="1" applyFont="1" applyFill="1" applyBorder="1" applyAlignment="1">
      <alignment vertical="center" wrapText="1"/>
    </xf>
    <xf numFmtId="0" fontId="49" fillId="0" borderId="0" xfId="1" applyFont="1" applyFill="1" applyBorder="1" applyAlignment="1">
      <alignment vertical="center"/>
    </xf>
    <xf numFmtId="0" fontId="54" fillId="0" borderId="0" xfId="1" applyFont="1" applyFill="1" applyBorder="1" applyAlignment="1">
      <alignment vertical="center"/>
    </xf>
    <xf numFmtId="0" fontId="58" fillId="0" borderId="0" xfId="1" applyFont="1" applyFill="1" applyBorder="1" applyAlignment="1">
      <alignment vertical="center"/>
    </xf>
    <xf numFmtId="3" fontId="25" fillId="2" borderId="0" xfId="1" applyNumberFormat="1" applyFont="1" applyFill="1" applyBorder="1" applyAlignment="1">
      <alignment horizontal="left" vertical="center" wrapText="1" indent="5"/>
    </xf>
    <xf numFmtId="0" fontId="25" fillId="3" borderId="5" xfId="1" applyFont="1" applyFill="1" applyBorder="1" applyAlignment="1">
      <alignment horizontal="right" vertical="center" wrapText="1" indent="1"/>
    </xf>
    <xf numFmtId="3" fontId="25" fillId="3" borderId="5" xfId="1" applyNumberFormat="1" applyFont="1" applyFill="1" applyBorder="1" applyAlignment="1">
      <alignment horizontal="left" vertical="center" wrapText="1" indent="5"/>
    </xf>
    <xf numFmtId="0" fontId="25" fillId="3" borderId="5" xfId="1" applyFont="1" applyFill="1" applyBorder="1" applyAlignment="1">
      <alignment horizontal="left" vertical="center" wrapText="1" indent="1"/>
    </xf>
    <xf numFmtId="0" fontId="27" fillId="2" borderId="0" xfId="1" applyFont="1" applyFill="1" applyBorder="1" applyAlignment="1">
      <alignment horizontal="right" vertical="center" wrapText="1" readingOrder="2"/>
    </xf>
    <xf numFmtId="0" fontId="27" fillId="2" borderId="0" xfId="1" applyFont="1" applyFill="1" applyBorder="1" applyAlignment="1">
      <alignment vertical="center" wrapText="1"/>
    </xf>
    <xf numFmtId="0" fontId="27" fillId="2" borderId="0" xfId="1" applyFont="1" applyFill="1" applyBorder="1" applyAlignment="1">
      <alignment horizontal="left" vertical="center" wrapText="1"/>
    </xf>
    <xf numFmtId="0" fontId="11" fillId="2" borderId="0" xfId="1" applyFont="1" applyFill="1" applyBorder="1" applyAlignment="1">
      <alignment vertical="center" wrapText="1"/>
    </xf>
    <xf numFmtId="0" fontId="11" fillId="0" borderId="0" xfId="1" applyFont="1" applyFill="1" applyBorder="1" applyAlignment="1">
      <alignment vertical="center" wrapText="1"/>
    </xf>
    <xf numFmtId="0" fontId="11" fillId="0" borderId="0" xfId="1" applyFont="1" applyFill="1" applyBorder="1" applyAlignment="1">
      <alignment vertical="center"/>
    </xf>
    <xf numFmtId="0" fontId="44" fillId="0" borderId="0" xfId="1" applyFont="1" applyFill="1" applyBorder="1" applyAlignment="1">
      <alignment vertical="center" wrapText="1"/>
    </xf>
    <xf numFmtId="0" fontId="44" fillId="0" borderId="0" xfId="1" applyFont="1" applyFill="1" applyBorder="1" applyAlignment="1">
      <alignment vertical="center"/>
    </xf>
    <xf numFmtId="0" fontId="42" fillId="0" borderId="0" xfId="1" applyFont="1" applyFill="1" applyBorder="1" applyAlignment="1">
      <alignment vertical="center"/>
    </xf>
    <xf numFmtId="0" fontId="46" fillId="0" borderId="0" xfId="1" applyFont="1" applyFill="1" applyBorder="1" applyAlignment="1">
      <alignment vertical="center"/>
    </xf>
    <xf numFmtId="0" fontId="5" fillId="0" borderId="0" xfId="1" applyFill="1" applyBorder="1" applyAlignment="1">
      <alignment vertical="center"/>
    </xf>
    <xf numFmtId="1" fontId="21" fillId="2" borderId="0" xfId="1" applyNumberFormat="1" applyFont="1" applyFill="1" applyBorder="1" applyAlignment="1">
      <alignment vertical="center" wrapText="1"/>
    </xf>
    <xf numFmtId="0" fontId="34" fillId="3" borderId="13"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23" fillId="3" borderId="12" xfId="1" applyFont="1" applyFill="1" applyBorder="1" applyAlignment="1">
      <alignment horizontal="center" vertical="center" wrapText="1"/>
    </xf>
    <xf numFmtId="3" fontId="20" fillId="2" borderId="0" xfId="1" applyNumberFormat="1" applyFont="1" applyFill="1" applyBorder="1" applyAlignment="1">
      <alignment horizontal="center" vertical="center" wrapText="1"/>
    </xf>
    <xf numFmtId="0" fontId="34" fillId="3" borderId="12" xfId="1" applyFont="1" applyFill="1" applyBorder="1" applyAlignment="1">
      <alignment horizontal="center" vertical="center" wrapText="1"/>
    </xf>
    <xf numFmtId="0" fontId="34" fillId="3" borderId="9" xfId="1" applyFont="1" applyFill="1" applyBorder="1" applyAlignment="1">
      <alignment horizontal="center" wrapText="1"/>
    </xf>
    <xf numFmtId="0" fontId="34" fillId="3" borderId="10" xfId="1" applyFont="1" applyFill="1" applyBorder="1" applyAlignment="1">
      <alignment horizontal="center" wrapText="1"/>
    </xf>
    <xf numFmtId="0" fontId="36" fillId="2" borderId="0" xfId="1" applyFont="1" applyFill="1" applyBorder="1" applyAlignment="1">
      <alignment horizontal="left" vertical="center" wrapText="1" indent="1" readingOrder="1"/>
    </xf>
    <xf numFmtId="0" fontId="35" fillId="3" borderId="0" xfId="1" applyFont="1" applyFill="1" applyBorder="1" applyAlignment="1">
      <alignment horizontal="left" vertical="center" wrapText="1" indent="1" readingOrder="1"/>
    </xf>
    <xf numFmtId="3" fontId="35" fillId="2" borderId="0" xfId="1" applyNumberFormat="1" applyFont="1" applyFill="1" applyBorder="1" applyAlignment="1">
      <alignment horizontal="left" vertical="center" wrapText="1" indent="1" readingOrder="1"/>
    </xf>
    <xf numFmtId="3" fontId="35" fillId="3" borderId="0" xfId="1" applyNumberFormat="1" applyFont="1" applyFill="1" applyBorder="1" applyAlignment="1">
      <alignment horizontal="left" vertical="center" wrapText="1" indent="1" readingOrder="1"/>
    </xf>
    <xf numFmtId="0" fontId="20" fillId="0" borderId="0" xfId="1" applyFont="1" applyFill="1" applyBorder="1" applyAlignment="1">
      <alignment horizontal="right" vertical="center" wrapText="1" indent="1"/>
    </xf>
    <xf numFmtId="3" fontId="23" fillId="5" borderId="0" xfId="1" applyNumberFormat="1" applyFont="1" applyFill="1" applyBorder="1" applyAlignment="1">
      <alignment horizontal="center" vertical="center" wrapText="1"/>
    </xf>
    <xf numFmtId="3" fontId="35" fillId="8" borderId="0" xfId="1" applyNumberFormat="1" applyFont="1" applyFill="1" applyBorder="1" applyAlignment="1">
      <alignment horizontal="left" vertical="center" wrapText="1" indent="1" readingOrder="1"/>
    </xf>
    <xf numFmtId="0" fontId="35" fillId="2" borderId="0" xfId="1" applyFont="1" applyFill="1" applyBorder="1" applyAlignment="1">
      <alignment horizontal="left" vertical="center" wrapText="1" indent="1"/>
    </xf>
    <xf numFmtId="0" fontId="23" fillId="2" borderId="6" xfId="1" applyFont="1" applyFill="1" applyBorder="1" applyAlignment="1">
      <alignment horizontal="right" vertical="center" wrapText="1"/>
    </xf>
    <xf numFmtId="3" fontId="36" fillId="2" borderId="6" xfId="1" applyNumberFormat="1" applyFont="1" applyFill="1" applyBorder="1" applyAlignment="1">
      <alignment horizontal="left" vertical="center" wrapText="1" indent="1" readingOrder="1"/>
    </xf>
    <xf numFmtId="0" fontId="36" fillId="11" borderId="0" xfId="1" applyFont="1" applyFill="1" applyBorder="1" applyAlignment="1">
      <alignment vertical="center" wrapText="1"/>
    </xf>
    <xf numFmtId="0" fontId="49" fillId="14" borderId="0" xfId="1" applyFont="1" applyFill="1" applyBorder="1" applyAlignment="1">
      <alignment vertical="center" wrapText="1"/>
    </xf>
    <xf numFmtId="0" fontId="49" fillId="14" borderId="0" xfId="1" applyFont="1" applyFill="1" applyBorder="1" applyAlignment="1">
      <alignment vertical="center"/>
    </xf>
    <xf numFmtId="0" fontId="58" fillId="14" borderId="0" xfId="1" applyFont="1" applyFill="1" applyBorder="1" applyAlignment="1">
      <alignment vertical="center"/>
    </xf>
    <xf numFmtId="3" fontId="36" fillId="3" borderId="0" xfId="1" applyNumberFormat="1" applyFont="1" applyFill="1" applyBorder="1" applyAlignment="1">
      <alignment horizontal="left" vertical="center" wrapText="1" indent="1" readingOrder="1"/>
    </xf>
    <xf numFmtId="0" fontId="35" fillId="11" borderId="0" xfId="1" applyFont="1" applyFill="1" applyBorder="1" applyAlignment="1">
      <alignment vertical="center" wrapText="1"/>
    </xf>
    <xf numFmtId="0" fontId="6" fillId="14" borderId="0" xfId="1" applyFont="1" applyFill="1" applyBorder="1" applyAlignment="1">
      <alignment vertical="center" wrapText="1"/>
    </xf>
    <xf numFmtId="0" fontId="6" fillId="14" borderId="0" xfId="1" applyFont="1" applyFill="1" applyBorder="1" applyAlignment="1">
      <alignment vertical="center"/>
    </xf>
    <xf numFmtId="0" fontId="16" fillId="14" borderId="0" xfId="1" applyFont="1" applyFill="1" applyBorder="1" applyAlignment="1">
      <alignment vertical="center"/>
    </xf>
    <xf numFmtId="0" fontId="6" fillId="11" borderId="0" xfId="1" applyFont="1" applyFill="1" applyBorder="1" applyAlignment="1">
      <alignment vertical="center" wrapText="1"/>
    </xf>
    <xf numFmtId="0" fontId="6" fillId="11" borderId="0" xfId="1" applyFont="1" applyFill="1" applyBorder="1" applyAlignment="1">
      <alignment vertical="center"/>
    </xf>
    <xf numFmtId="0" fontId="16" fillId="11" borderId="0" xfId="1" applyFont="1" applyFill="1" applyBorder="1" applyAlignment="1">
      <alignment vertical="center"/>
    </xf>
    <xf numFmtId="0" fontId="35" fillId="0" borderId="0" xfId="1" applyFont="1" applyFill="1" applyBorder="1" applyAlignment="1">
      <alignment horizontal="left" vertical="center" wrapText="1" indent="1"/>
    </xf>
    <xf numFmtId="3" fontId="36" fillId="3" borderId="6" xfId="1" applyNumberFormat="1" applyFont="1" applyFill="1" applyBorder="1" applyAlignment="1">
      <alignment horizontal="left" vertical="center" wrapText="1" indent="1" readingOrder="1"/>
    </xf>
    <xf numFmtId="0" fontId="49" fillId="11" borderId="0" xfId="1" applyFont="1" applyFill="1" applyBorder="1" applyAlignment="1">
      <alignment vertical="center" wrapText="1"/>
    </xf>
    <xf numFmtId="0" fontId="49" fillId="11" borderId="0" xfId="1" applyFont="1" applyFill="1" applyBorder="1" applyAlignment="1">
      <alignment vertical="center"/>
    </xf>
    <xf numFmtId="0" fontId="58" fillId="11" borderId="0" xfId="1" applyFont="1" applyFill="1" applyBorder="1" applyAlignment="1">
      <alignment vertical="center"/>
    </xf>
    <xf numFmtId="0" fontId="23" fillId="2" borderId="6" xfId="1" applyFont="1" applyFill="1" applyBorder="1" applyAlignment="1">
      <alignment horizontal="right" vertical="center" wrapText="1" indent="1"/>
    </xf>
    <xf numFmtId="3" fontId="21" fillId="3" borderId="0" xfId="1" applyNumberFormat="1" applyFont="1" applyFill="1" applyBorder="1" applyAlignment="1">
      <alignment horizontal="center" wrapText="1"/>
    </xf>
    <xf numFmtId="3" fontId="21" fillId="2" borderId="0" xfId="1" applyNumberFormat="1" applyFont="1" applyFill="1" applyBorder="1" applyAlignment="1">
      <alignment horizontal="center" wrapText="1"/>
    </xf>
    <xf numFmtId="3" fontId="21" fillId="3" borderId="5" xfId="1" applyNumberFormat="1" applyFont="1" applyFill="1" applyBorder="1" applyAlignment="1">
      <alignment horizontal="center" wrapText="1"/>
    </xf>
    <xf numFmtId="0" fontId="86" fillId="2" borderId="0" xfId="0" applyFont="1" applyFill="1" applyAlignment="1">
      <alignment horizontal="center"/>
    </xf>
    <xf numFmtId="0" fontId="86" fillId="2" borderId="0" xfId="1" applyFont="1" applyFill="1" applyBorder="1" applyAlignment="1">
      <alignment wrapText="1"/>
    </xf>
    <xf numFmtId="3" fontId="21" fillId="2" borderId="0" xfId="1" applyNumberFormat="1" applyFont="1" applyFill="1" applyBorder="1" applyAlignment="1">
      <alignment horizontal="right" vertical="center" wrapText="1" indent="3" readingOrder="2"/>
    </xf>
    <xf numFmtId="3" fontId="21" fillId="3" borderId="0" xfId="1" applyNumberFormat="1" applyFont="1" applyFill="1" applyBorder="1" applyAlignment="1">
      <alignment horizontal="right" vertical="center" wrapText="1" indent="3" readingOrder="2"/>
    </xf>
    <xf numFmtId="4" fontId="21" fillId="3" borderId="0" xfId="1" applyNumberFormat="1" applyFont="1" applyFill="1" applyBorder="1" applyAlignment="1">
      <alignment horizontal="left" vertical="center" wrapText="1" indent="1" readingOrder="2"/>
    </xf>
    <xf numFmtId="4" fontId="21" fillId="2" borderId="0" xfId="1" applyNumberFormat="1" applyFont="1" applyFill="1" applyBorder="1" applyAlignment="1">
      <alignment horizontal="left" vertical="center" wrapText="1" indent="1" readingOrder="2"/>
    </xf>
    <xf numFmtId="4" fontId="21" fillId="11" borderId="0" xfId="1" applyNumberFormat="1" applyFont="1" applyFill="1" applyBorder="1" applyAlignment="1">
      <alignment horizontal="left" vertical="center" wrapText="1" indent="1" readingOrder="2"/>
    </xf>
    <xf numFmtId="4" fontId="34" fillId="0" borderId="6" xfId="1" applyNumberFormat="1" applyFont="1" applyFill="1" applyBorder="1" applyAlignment="1">
      <alignment horizontal="left" vertical="center" wrapText="1" indent="1" readingOrder="2"/>
    </xf>
    <xf numFmtId="4" fontId="21" fillId="2" borderId="0" xfId="1" applyNumberFormat="1" applyFont="1" applyFill="1" applyBorder="1" applyAlignment="1">
      <alignment horizontal="right" vertical="center" wrapText="1" indent="1" readingOrder="2"/>
    </xf>
    <xf numFmtId="4" fontId="21" fillId="3" borderId="0" xfId="1" applyNumberFormat="1" applyFont="1" applyFill="1" applyBorder="1" applyAlignment="1">
      <alignment horizontal="right" vertical="center" wrapText="1" indent="1" readingOrder="2"/>
    </xf>
    <xf numFmtId="4" fontId="21" fillId="11" borderId="0" xfId="1" applyNumberFormat="1" applyFont="1" applyFill="1" applyBorder="1" applyAlignment="1">
      <alignment horizontal="right" vertical="center" wrapText="1" indent="1" readingOrder="2"/>
    </xf>
    <xf numFmtId="3" fontId="27" fillId="2" borderId="0" xfId="1" applyNumberFormat="1" applyFont="1" applyFill="1" applyBorder="1" applyAlignment="1">
      <alignment horizontal="left" vertical="center" wrapText="1"/>
    </xf>
    <xf numFmtId="0" fontId="22" fillId="2" borderId="0" xfId="1" applyFont="1" applyFill="1" applyBorder="1" applyAlignment="1">
      <alignment horizontal="center" vertical="center" wrapText="1"/>
    </xf>
    <xf numFmtId="0" fontId="23" fillId="3" borderId="1" xfId="1" applyFont="1" applyFill="1" applyBorder="1" applyAlignment="1">
      <alignment horizontal="center" vertical="center" wrapText="1"/>
    </xf>
    <xf numFmtId="0" fontId="23" fillId="3" borderId="9" xfId="1" applyFont="1" applyFill="1" applyBorder="1" applyAlignment="1">
      <alignment horizontal="center" wrapText="1"/>
    </xf>
    <xf numFmtId="0" fontId="23" fillId="3" borderId="10" xfId="1" applyFont="1" applyFill="1" applyBorder="1" applyAlignment="1">
      <alignment horizontal="center" wrapText="1"/>
    </xf>
    <xf numFmtId="0" fontId="23" fillId="3" borderId="9"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23" fillId="3" borderId="13" xfId="1" applyFont="1" applyFill="1" applyBorder="1" applyAlignment="1">
      <alignment horizontal="center" vertical="center" wrapText="1"/>
    </xf>
    <xf numFmtId="0" fontId="23" fillId="3" borderId="3" xfId="1" applyFont="1" applyFill="1" applyBorder="1" applyAlignment="1">
      <alignment horizontal="center" vertical="center" wrapText="1"/>
    </xf>
    <xf numFmtId="0" fontId="66" fillId="2" borderId="4" xfId="1" applyFont="1" applyFill="1" applyBorder="1" applyAlignment="1">
      <alignment horizontal="right" wrapText="1" readingOrder="2"/>
    </xf>
    <xf numFmtId="0" fontId="44" fillId="2" borderId="4" xfId="1" applyFont="1" applyFill="1" applyBorder="1" applyAlignment="1">
      <alignment horizontal="left" wrapText="1"/>
    </xf>
    <xf numFmtId="49" fontId="37" fillId="2" borderId="0" xfId="1" applyNumberFormat="1" applyFont="1" applyFill="1" applyBorder="1" applyAlignment="1">
      <alignment horizontal="center" vertical="center" wrapText="1"/>
    </xf>
    <xf numFmtId="0" fontId="34" fillId="3" borderId="3" xfId="1" applyFont="1" applyFill="1" applyBorder="1" applyAlignment="1">
      <alignment horizontal="center" vertical="center" wrapText="1" readingOrder="2"/>
    </xf>
    <xf numFmtId="0" fontId="34" fillId="3" borderId="6" xfId="1" applyFont="1" applyFill="1" applyBorder="1" applyAlignment="1">
      <alignment horizontal="center" vertical="center" wrapText="1" readingOrder="2"/>
    </xf>
    <xf numFmtId="0" fontId="34" fillId="3" borderId="1" xfId="1" applyFont="1" applyFill="1" applyBorder="1" applyAlignment="1">
      <alignment horizontal="center" vertical="center" wrapText="1" readingOrder="2"/>
    </xf>
    <xf numFmtId="0" fontId="34" fillId="3" borderId="9" xfId="1" applyFont="1" applyFill="1" applyBorder="1" applyAlignment="1">
      <alignment horizontal="center" vertical="center" wrapText="1"/>
    </xf>
    <xf numFmtId="0" fontId="34" fillId="3" borderId="13" xfId="1" applyFont="1" applyFill="1" applyBorder="1" applyAlignment="1">
      <alignment horizontal="center" vertical="center" wrapText="1"/>
    </xf>
    <xf numFmtId="0" fontId="65" fillId="2" borderId="0" xfId="1" applyFont="1" applyFill="1" applyBorder="1" applyAlignment="1">
      <alignment horizontal="center" vertical="center" wrapText="1"/>
    </xf>
    <xf numFmtId="49" fontId="25" fillId="2" borderId="0" xfId="1" applyNumberFormat="1" applyFont="1" applyFill="1" applyBorder="1" applyAlignment="1">
      <alignment horizontal="center" vertical="center" wrapText="1"/>
    </xf>
    <xf numFmtId="0" fontId="34" fillId="3" borderId="7" xfId="1" applyFont="1" applyFill="1" applyBorder="1" applyAlignment="1">
      <alignment horizontal="center" vertical="center" wrapText="1"/>
    </xf>
    <xf numFmtId="0" fontId="34" fillId="3" borderId="8" xfId="1" applyFont="1" applyFill="1" applyBorder="1" applyAlignment="1">
      <alignment horizontal="center" vertical="center" wrapText="1"/>
    </xf>
    <xf numFmtId="0" fontId="34" fillId="3" borderId="12" xfId="1" applyFont="1" applyFill="1" applyBorder="1" applyAlignment="1">
      <alignment horizontal="center" vertical="center" wrapText="1"/>
    </xf>
    <xf numFmtId="0" fontId="34" fillId="3" borderId="3" xfId="1" applyFont="1" applyFill="1" applyBorder="1" applyAlignment="1">
      <alignment horizontal="center" vertical="center" wrapText="1"/>
    </xf>
    <xf numFmtId="0" fontId="34" fillId="3" borderId="6" xfId="1" applyFont="1" applyFill="1" applyBorder="1" applyAlignment="1">
      <alignment horizontal="center" vertical="center" wrapText="1"/>
    </xf>
    <xf numFmtId="0" fontId="34" fillId="3" borderId="1" xfId="1" applyFont="1" applyFill="1" applyBorder="1" applyAlignment="1">
      <alignment horizontal="center" vertical="center" wrapText="1"/>
    </xf>
    <xf numFmtId="0" fontId="34" fillId="3" borderId="9" xfId="1" applyFont="1" applyFill="1" applyBorder="1" applyAlignment="1">
      <alignment horizontal="center" wrapText="1"/>
    </xf>
    <xf numFmtId="0" fontId="34" fillId="3" borderId="10" xfId="1" applyFont="1" applyFill="1" applyBorder="1" applyAlignment="1">
      <alignment horizontal="center" wrapText="1"/>
    </xf>
    <xf numFmtId="0" fontId="34" fillId="3" borderId="10" xfId="1" applyFont="1" applyFill="1" applyBorder="1" applyAlignment="1">
      <alignment horizontal="center" vertical="center" wrapText="1"/>
    </xf>
    <xf numFmtId="0" fontId="34" fillId="3" borderId="11" xfId="1" applyFont="1" applyFill="1" applyBorder="1" applyAlignment="1">
      <alignment horizontal="center" vertical="center" wrapText="1"/>
    </xf>
    <xf numFmtId="0" fontId="34" fillId="3" borderId="15" xfId="1" applyFont="1" applyFill="1" applyBorder="1" applyAlignment="1">
      <alignment horizontal="center" vertical="center" wrapText="1"/>
    </xf>
    <xf numFmtId="0" fontId="34" fillId="3" borderId="14" xfId="1" applyFont="1" applyFill="1" applyBorder="1" applyAlignment="1">
      <alignment horizontal="center" vertical="center" wrapText="1"/>
    </xf>
    <xf numFmtId="0" fontId="34" fillId="3" borderId="9" xfId="1" applyFont="1" applyFill="1" applyBorder="1" applyAlignment="1">
      <alignment horizontal="center" vertical="center" wrapText="1" readingOrder="1"/>
    </xf>
    <xf numFmtId="0" fontId="34" fillId="3" borderId="13" xfId="1" applyFont="1" applyFill="1" applyBorder="1" applyAlignment="1">
      <alignment horizontal="center" vertical="center" wrapText="1" readingOrder="1"/>
    </xf>
    <xf numFmtId="3" fontId="34" fillId="3" borderId="9" xfId="1" applyNumberFormat="1" applyFont="1" applyFill="1" applyBorder="1" applyAlignment="1">
      <alignment horizontal="center" wrapText="1"/>
    </xf>
    <xf numFmtId="3" fontId="34" fillId="3" borderId="10" xfId="1" applyNumberFormat="1" applyFont="1" applyFill="1" applyBorder="1" applyAlignment="1">
      <alignment horizontal="center" wrapText="1"/>
    </xf>
    <xf numFmtId="3" fontId="34" fillId="3" borderId="9" xfId="1" applyNumberFormat="1" applyFont="1" applyFill="1" applyBorder="1" applyAlignment="1">
      <alignment horizontal="center" vertical="center" wrapText="1" readingOrder="1"/>
    </xf>
    <xf numFmtId="3" fontId="34" fillId="3" borderId="13" xfId="1" applyNumberFormat="1" applyFont="1" applyFill="1" applyBorder="1" applyAlignment="1">
      <alignment horizontal="center" vertical="center" wrapText="1" readingOrder="1"/>
    </xf>
    <xf numFmtId="3" fontId="34" fillId="3" borderId="9" xfId="1" applyNumberFormat="1" applyFont="1" applyFill="1" applyBorder="1" applyAlignment="1">
      <alignment horizontal="center" vertical="center" wrapText="1"/>
    </xf>
    <xf numFmtId="3" fontId="34" fillId="3" borderId="13" xfId="1" applyNumberFormat="1" applyFont="1" applyFill="1" applyBorder="1" applyAlignment="1">
      <alignment horizontal="center" vertical="center" wrapText="1"/>
    </xf>
    <xf numFmtId="3" fontId="34" fillId="3" borderId="3" xfId="1" applyNumberFormat="1" applyFont="1" applyFill="1" applyBorder="1" applyAlignment="1">
      <alignment horizontal="center" vertical="center" wrapText="1"/>
    </xf>
    <xf numFmtId="3" fontId="34" fillId="3" borderId="6" xfId="1" applyNumberFormat="1" applyFont="1" applyFill="1" applyBorder="1" applyAlignment="1">
      <alignment horizontal="center" vertical="center" wrapText="1"/>
    </xf>
    <xf numFmtId="3" fontId="34" fillId="3" borderId="1" xfId="1" applyNumberFormat="1" applyFont="1" applyFill="1" applyBorder="1" applyAlignment="1">
      <alignment horizontal="center" vertical="center" wrapText="1"/>
    </xf>
    <xf numFmtId="0" fontId="27" fillId="2" borderId="0" xfId="1" applyFont="1" applyFill="1" applyBorder="1" applyAlignment="1">
      <alignment horizontal="left" vertical="center" wrapText="1"/>
    </xf>
    <xf numFmtId="3" fontId="34" fillId="3" borderId="10" xfId="1" applyNumberFormat="1" applyFont="1" applyFill="1" applyBorder="1" applyAlignment="1">
      <alignment horizontal="center" vertical="center" wrapText="1"/>
    </xf>
    <xf numFmtId="0" fontId="25" fillId="2" borderId="5" xfId="1" applyFont="1" applyFill="1" applyBorder="1" applyAlignment="1">
      <alignment horizontal="right" vertical="center" wrapText="1" indent="1"/>
    </xf>
    <xf numFmtId="0" fontId="27" fillId="2" borderId="0" xfId="1" applyFont="1" applyFill="1" applyBorder="1" applyAlignment="1">
      <alignment horizontal="right" vertical="center" wrapText="1" indent="1" readingOrder="2"/>
    </xf>
    <xf numFmtId="49" fontId="65" fillId="2" borderId="0" xfId="1" applyNumberFormat="1" applyFont="1" applyFill="1" applyBorder="1" applyAlignment="1">
      <alignment horizontal="center" vertical="center" wrapText="1"/>
    </xf>
    <xf numFmtId="0" fontId="34" fillId="13" borderId="7" xfId="1" applyFont="1" applyFill="1" applyBorder="1" applyAlignment="1">
      <alignment horizontal="center" vertical="center" wrapText="1"/>
    </xf>
    <xf numFmtId="0" fontId="34" fillId="13" borderId="8" xfId="1" applyFont="1" applyFill="1" applyBorder="1" applyAlignment="1">
      <alignment horizontal="center" vertical="center" wrapText="1"/>
    </xf>
    <xf numFmtId="0" fontId="34" fillId="13" borderId="12" xfId="1" applyFont="1" applyFill="1" applyBorder="1" applyAlignment="1">
      <alignment horizontal="center" vertical="center" wrapText="1"/>
    </xf>
    <xf numFmtId="0" fontId="51" fillId="13" borderId="9" xfId="1" applyFont="1" applyFill="1" applyBorder="1" applyAlignment="1">
      <alignment horizontal="center" wrapText="1" readingOrder="2"/>
    </xf>
    <xf numFmtId="0" fontId="51" fillId="13" borderId="10" xfId="1" applyFont="1" applyFill="1" applyBorder="1" applyAlignment="1">
      <alignment horizontal="center" wrapText="1" readingOrder="2"/>
    </xf>
    <xf numFmtId="0" fontId="51" fillId="13" borderId="9" xfId="1" applyFont="1" applyFill="1" applyBorder="1" applyAlignment="1">
      <alignment horizontal="center" wrapText="1" readingOrder="1"/>
    </xf>
    <xf numFmtId="0" fontId="51" fillId="13" borderId="10" xfId="1" applyFont="1" applyFill="1" applyBorder="1" applyAlignment="1">
      <alignment horizontal="center" wrapText="1" readingOrder="1"/>
    </xf>
    <xf numFmtId="0" fontId="34" fillId="13" borderId="3" xfId="1" applyFont="1" applyFill="1" applyBorder="1" applyAlignment="1">
      <alignment horizontal="center" wrapText="1" readingOrder="2"/>
    </xf>
    <xf numFmtId="0" fontId="34" fillId="13" borderId="1" xfId="1" applyFont="1" applyFill="1" applyBorder="1" applyAlignment="1">
      <alignment horizontal="center" wrapText="1" readingOrder="2"/>
    </xf>
    <xf numFmtId="0" fontId="51" fillId="13" borderId="9" xfId="1" applyFont="1" applyFill="1" applyBorder="1" applyAlignment="1">
      <alignment horizontal="center" wrapText="1"/>
    </xf>
    <xf numFmtId="0" fontId="51" fillId="13" borderId="10" xfId="1" applyFont="1" applyFill="1" applyBorder="1" applyAlignment="1">
      <alignment horizontal="center" wrapText="1"/>
    </xf>
    <xf numFmtId="0" fontId="34" fillId="13" borderId="11" xfId="1" applyFont="1" applyFill="1" applyBorder="1" applyAlignment="1">
      <alignment horizontal="center" vertical="center" wrapText="1"/>
    </xf>
    <xf numFmtId="0" fontId="34" fillId="13" borderId="15" xfId="1" applyFont="1" applyFill="1" applyBorder="1" applyAlignment="1">
      <alignment horizontal="center" vertical="center" wrapText="1"/>
    </xf>
    <xf numFmtId="0" fontId="34" fillId="13" borderId="14" xfId="1" applyFont="1" applyFill="1" applyBorder="1" applyAlignment="1">
      <alignment horizontal="center" vertical="center" wrapText="1"/>
    </xf>
    <xf numFmtId="0" fontId="34" fillId="2" borderId="5" xfId="1" applyFont="1" applyFill="1" applyBorder="1" applyAlignment="1">
      <alignment horizontal="right" vertical="center" wrapText="1" indent="1"/>
    </xf>
    <xf numFmtId="0" fontId="27" fillId="2" borderId="0" xfId="1" applyFont="1" applyFill="1" applyBorder="1" applyAlignment="1">
      <alignment horizontal="right" vertical="center" wrapText="1" readingOrder="2"/>
    </xf>
    <xf numFmtId="0" fontId="27" fillId="2" borderId="0" xfId="1" applyFont="1" applyFill="1" applyBorder="1" applyAlignment="1">
      <alignment horizontal="left" vertical="top" wrapText="1"/>
    </xf>
    <xf numFmtId="0" fontId="25" fillId="2" borderId="0"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23" fillId="3" borderId="8" xfId="1" applyFont="1" applyFill="1" applyBorder="1" applyAlignment="1">
      <alignment horizontal="center" vertical="center" wrapText="1"/>
    </xf>
    <xf numFmtId="0" fontId="23" fillId="3" borderId="12" xfId="1" applyFont="1" applyFill="1" applyBorder="1" applyAlignment="1">
      <alignment horizontal="center" vertical="center" wrapText="1"/>
    </xf>
    <xf numFmtId="0" fontId="23" fillId="3" borderId="11" xfId="1" applyFont="1" applyFill="1" applyBorder="1" applyAlignment="1">
      <alignment horizontal="center" vertical="center" wrapText="1"/>
    </xf>
    <xf numFmtId="0" fontId="23" fillId="3" borderId="15" xfId="1" applyFont="1" applyFill="1" applyBorder="1" applyAlignment="1">
      <alignment horizontal="center" vertical="center" wrapText="1"/>
    </xf>
    <xf numFmtId="0" fontId="23" fillId="3" borderId="14" xfId="1" applyFont="1" applyFill="1" applyBorder="1" applyAlignment="1">
      <alignment horizontal="center" vertical="center" wrapText="1"/>
    </xf>
    <xf numFmtId="0" fontId="27" fillId="2" borderId="0" xfId="1" applyFont="1" applyFill="1" applyBorder="1" applyAlignment="1">
      <alignment horizontal="right" vertical="top" wrapText="1" readingOrder="2"/>
    </xf>
    <xf numFmtId="0" fontId="27" fillId="2" borderId="0" xfId="1" applyFont="1" applyFill="1" applyBorder="1" applyAlignment="1">
      <alignment horizontal="right" vertical="center" wrapText="1"/>
    </xf>
    <xf numFmtId="0" fontId="22" fillId="2" borderId="0" xfId="1"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3" fillId="3" borderId="6" xfId="1" applyFont="1" applyFill="1" applyBorder="1" applyAlignment="1">
      <alignment horizontal="center" vertical="center" wrapText="1"/>
    </xf>
    <xf numFmtId="0" fontId="21" fillId="2" borderId="4" xfId="1" applyFont="1" applyFill="1" applyBorder="1" applyAlignment="1">
      <alignment horizontal="right" wrapText="1" readingOrder="2"/>
    </xf>
    <xf numFmtId="0" fontId="21" fillId="2" borderId="0" xfId="1" applyFont="1" applyFill="1" applyBorder="1" applyAlignment="1">
      <alignment horizontal="right" vertical="center" wrapText="1"/>
    </xf>
    <xf numFmtId="0" fontId="23" fillId="3" borderId="2" xfId="1" applyFont="1" applyFill="1" applyBorder="1" applyAlignment="1">
      <alignment horizontal="center" vertical="center" wrapText="1"/>
    </xf>
    <xf numFmtId="0" fontId="71" fillId="0" borderId="0" xfId="1" applyFont="1" applyAlignment="1">
      <alignment horizontal="left" vertical="center" wrapText="1" readingOrder="1"/>
    </xf>
    <xf numFmtId="0" fontId="25" fillId="3" borderId="7" xfId="1" applyFont="1" applyFill="1" applyBorder="1" applyAlignment="1">
      <alignment horizontal="center" vertical="center" wrapText="1"/>
    </xf>
    <xf numFmtId="0" fontId="25" fillId="3" borderId="8" xfId="1" applyFont="1" applyFill="1" applyBorder="1" applyAlignment="1">
      <alignment horizontal="center" vertical="center" wrapText="1"/>
    </xf>
    <xf numFmtId="0" fontId="25" fillId="3" borderId="11" xfId="1" applyFont="1" applyFill="1" applyBorder="1" applyAlignment="1">
      <alignment horizontal="center" vertical="center" wrapText="1"/>
    </xf>
    <xf numFmtId="0" fontId="25" fillId="3" borderId="15" xfId="1" applyFont="1" applyFill="1" applyBorder="1" applyAlignment="1">
      <alignment horizontal="center" vertical="center" wrapText="1"/>
    </xf>
    <xf numFmtId="0" fontId="26" fillId="2" borderId="0" xfId="1" applyFont="1" applyFill="1" applyBorder="1" applyAlignment="1">
      <alignment horizontal="left" vertical="center" wrapText="1"/>
    </xf>
    <xf numFmtId="0" fontId="20" fillId="3" borderId="5" xfId="1" applyFont="1" applyFill="1" applyBorder="1" applyAlignment="1">
      <alignment horizontal="center" vertical="center" wrapText="1"/>
    </xf>
    <xf numFmtId="3" fontId="20" fillId="2" borderId="0" xfId="1" applyNumberFormat="1" applyFont="1" applyFill="1" applyBorder="1" applyAlignment="1">
      <alignment horizontal="center" vertical="center" wrapText="1"/>
    </xf>
    <xf numFmtId="0" fontId="22" fillId="2" borderId="0" xfId="1" quotePrefix="1" applyFont="1" applyFill="1" applyBorder="1" applyAlignment="1">
      <alignment horizontal="center" vertical="center" wrapText="1"/>
    </xf>
    <xf numFmtId="0" fontId="23" fillId="3" borderId="4" xfId="1" applyFont="1" applyFill="1" applyBorder="1" applyAlignment="1">
      <alignment horizontal="center" vertical="center" wrapText="1"/>
    </xf>
    <xf numFmtId="0" fontId="23" fillId="3" borderId="5" xfId="1" applyFont="1" applyFill="1" applyBorder="1" applyAlignment="1">
      <alignment horizontal="center" vertical="center" wrapText="1"/>
    </xf>
    <xf numFmtId="0" fontId="27" fillId="2" borderId="0" xfId="2" applyFont="1" applyFill="1" applyAlignment="1">
      <alignment horizontal="right" vertical="center" wrapText="1" indent="1"/>
    </xf>
    <xf numFmtId="0" fontId="27" fillId="2" borderId="0" xfId="2" applyFont="1" applyFill="1" applyAlignment="1">
      <alignment horizontal="left" vertical="center" wrapText="1"/>
    </xf>
    <xf numFmtId="0" fontId="22" fillId="2" borderId="0" xfId="1" applyFont="1" applyFill="1" applyAlignment="1">
      <alignment horizontal="center" vertical="center" wrapText="1"/>
    </xf>
    <xf numFmtId="0" fontId="25" fillId="2" borderId="0" xfId="1" applyFont="1" applyFill="1" applyBorder="1" applyAlignment="1">
      <alignment vertical="center" wrapText="1"/>
    </xf>
    <xf numFmtId="0" fontId="23" fillId="13" borderId="1" xfId="1" applyFont="1" applyFill="1" applyBorder="1" applyAlignment="1">
      <alignment horizontal="center" vertical="center" wrapText="1"/>
    </xf>
    <xf numFmtId="0" fontId="23" fillId="13" borderId="2" xfId="1" applyFont="1" applyFill="1" applyBorder="1" applyAlignment="1">
      <alignment horizontal="center" vertical="center" wrapText="1"/>
    </xf>
    <xf numFmtId="0" fontId="23" fillId="13" borderId="3" xfId="1" applyFont="1" applyFill="1" applyBorder="1" applyAlignment="1">
      <alignment horizontal="center" vertical="center" wrapText="1"/>
    </xf>
    <xf numFmtId="0" fontId="25" fillId="2" borderId="5" xfId="1" applyFont="1" applyFill="1" applyBorder="1" applyAlignment="1">
      <alignment horizontal="right" vertical="center" wrapText="1" indent="2"/>
    </xf>
    <xf numFmtId="0" fontId="27" fillId="2" borderId="0" xfId="2" applyFont="1" applyFill="1" applyAlignment="1">
      <alignment horizontal="right" vertical="center" wrapText="1"/>
    </xf>
    <xf numFmtId="0" fontId="27" fillId="2" borderId="0" xfId="2" applyFont="1" applyFill="1" applyAlignment="1">
      <alignment horizontal="center" vertical="center" wrapText="1"/>
    </xf>
    <xf numFmtId="0" fontId="34" fillId="3" borderId="2" xfId="1" applyFont="1" applyFill="1" applyBorder="1" applyAlignment="1">
      <alignment horizontal="center" vertical="center" wrapText="1"/>
    </xf>
    <xf numFmtId="0" fontId="51" fillId="3" borderId="2" xfId="1" applyFont="1" applyFill="1" applyBorder="1" applyAlignment="1">
      <alignment horizontal="center" vertical="center" textRotation="90" wrapText="1"/>
    </xf>
    <xf numFmtId="0" fontId="27" fillId="2" borderId="0" xfId="2" applyFont="1" applyFill="1" applyAlignment="1">
      <alignment horizontal="right" vertical="center" wrapText="1" indent="2"/>
    </xf>
    <xf numFmtId="0" fontId="23" fillId="2" borderId="0" xfId="1" applyFont="1" applyFill="1" applyBorder="1" applyAlignment="1">
      <alignment horizontal="right" vertical="center" wrapText="1" indent="3"/>
    </xf>
    <xf numFmtId="0" fontId="22" fillId="2" borderId="0" xfId="5" applyFont="1" applyFill="1" applyAlignment="1">
      <alignment horizontal="center" vertical="center" wrapText="1"/>
    </xf>
    <xf numFmtId="0" fontId="25" fillId="2" borderId="0" xfId="1" applyFont="1" applyFill="1" applyBorder="1" applyAlignment="1">
      <alignment horizontal="right" vertical="center" wrapText="1" indent="2"/>
    </xf>
    <xf numFmtId="0" fontId="23" fillId="2" borderId="5" xfId="1" applyFont="1" applyFill="1" applyBorder="1" applyAlignment="1">
      <alignment horizontal="right" vertical="center" wrapText="1" indent="2"/>
    </xf>
    <xf numFmtId="0" fontId="27" fillId="2" borderId="0" xfId="0" applyFont="1" applyFill="1" applyAlignment="1">
      <alignment horizontal="left" vertical="center" wrapText="1"/>
    </xf>
    <xf numFmtId="0" fontId="25" fillId="2" borderId="5" xfId="0" applyFont="1" applyFill="1" applyBorder="1" applyAlignment="1">
      <alignment horizontal="right" vertical="center" wrapText="1" indent="2"/>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7" fillId="2" borderId="0" xfId="0" applyFont="1" applyFill="1" applyAlignment="1">
      <alignment horizontal="right" vertical="center" wrapText="1" indent="1"/>
    </xf>
    <xf numFmtId="0" fontId="29" fillId="2" borderId="0" xfId="1" applyFont="1" applyFill="1" applyAlignment="1">
      <alignment horizontal="center" vertical="center" wrapText="1"/>
    </xf>
    <xf numFmtId="0" fontId="32" fillId="2" borderId="0" xfId="1" applyFont="1" applyFill="1" applyAlignment="1">
      <alignment horizontal="right" vertical="top" wrapText="1" readingOrder="2"/>
    </xf>
    <xf numFmtId="0" fontId="32" fillId="2" borderId="0" xfId="1" applyFont="1" applyFill="1" applyBorder="1" applyAlignment="1">
      <alignment horizontal="left" vertical="center" wrapText="1"/>
    </xf>
    <xf numFmtId="0" fontId="22" fillId="2" borderId="0" xfId="3" applyFont="1" applyFill="1" applyAlignment="1">
      <alignment horizontal="center" vertical="center" wrapText="1"/>
    </xf>
    <xf numFmtId="0" fontId="27" fillId="2" borderId="0" xfId="1" applyFont="1" applyFill="1" applyAlignment="1">
      <alignment horizontal="right" vertical="center" wrapText="1" readingOrder="2"/>
    </xf>
    <xf numFmtId="0" fontId="27" fillId="2" borderId="0" xfId="3" applyFont="1" applyFill="1" applyBorder="1" applyAlignment="1">
      <alignment horizontal="left" vertical="top" wrapText="1"/>
    </xf>
    <xf numFmtId="3" fontId="21" fillId="13" borderId="5" xfId="1" applyNumberFormat="1" applyFont="1" applyFill="1" applyBorder="1" applyAlignment="1">
      <alignment horizontal="right" vertical="center" wrapText="1" indent="2"/>
    </xf>
    <xf numFmtId="3" fontId="20" fillId="5" borderId="0" xfId="1" applyNumberFormat="1" applyFont="1" applyFill="1" applyBorder="1" applyAlignment="1">
      <alignment horizontal="center" vertical="center" wrapText="1"/>
    </xf>
  </cellXfs>
  <cellStyles count="12">
    <cellStyle name="Currency 2" xfId="6"/>
    <cellStyle name="Normal" xfId="0" builtinId="0"/>
    <cellStyle name="Normal 2" xfId="1"/>
    <cellStyle name="Normal 2_Book1" xfId="5"/>
    <cellStyle name="Normal 3" xfId="7"/>
    <cellStyle name="Normal 3_Book1" xfId="2"/>
    <cellStyle name="Normal 4" xfId="8"/>
    <cellStyle name="Normal 5" xfId="9"/>
    <cellStyle name="Normal 6" xfId="10"/>
    <cellStyle name="Normal 7" xfId="11"/>
    <cellStyle name="Normal_chap4-new table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1.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chartsheet" Target="chartsheets/sheet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24" Type="http://schemas.openxmlformats.org/officeDocument/2006/relationships/worksheet" Target="worksheets/sheet22.xml"/><Relationship Id="rId32"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5.xml"/><Relationship Id="rId36" Type="http://schemas.openxmlformats.org/officeDocument/2006/relationships/customXml" Target="../customXml/item3.xml"/><Relationship Id="rId10" Type="http://schemas.openxmlformats.org/officeDocument/2006/relationships/worksheet" Target="worksheets/sheet8.xml"/><Relationship Id="rId19" Type="http://schemas.openxmlformats.org/officeDocument/2006/relationships/worksheet" Target="worksheets/sheet17.xml"/><Relationship Id="rId31"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4.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hPercent val="52"/>
      <c:rotY val="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6.5414306507900311E-2"/>
          <c:y val="0.15334420880913541"/>
          <c:w val="0.93458569349209974"/>
          <c:h val="0.61453724022202139"/>
        </c:manualLayout>
      </c:layout>
      <c:bar3DChart>
        <c:barDir val="col"/>
        <c:grouping val="clustered"/>
        <c:varyColors val="0"/>
        <c:ser>
          <c:idx val="0"/>
          <c:order val="0"/>
          <c:tx>
            <c:strRef>
              <c:f>'بيانات الرسومات'!$B$4</c:f>
              <c:strCache>
                <c:ptCount val="1"/>
                <c:pt idx="0">
                  <c:v>الاتحادي Federal</c:v>
                </c:pt>
              </c:strCache>
            </c:strRef>
          </c:tx>
          <c:spPr>
            <a:solidFill>
              <a:srgbClr val="FF00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'بيانات الرسومات'!$C$3:$I$3</c:f>
              <c:strCache>
                <c:ptCount val="7"/>
                <c:pt idx="0">
                  <c:v>الأطباء البشريين
Physicians</c:v>
                </c:pt>
                <c:pt idx="1">
                  <c:v>أطباء الأسنان
Dentists</c:v>
                </c:pt>
                <c:pt idx="2">
                  <c:v>فنيو الأسنان
Dental Techinicians</c:v>
                </c:pt>
                <c:pt idx="3">
                  <c:v>الصيادلة ومساعديهم
Pharmacists and Dispensers</c:v>
                </c:pt>
                <c:pt idx="4">
                  <c:v>الممرضون
Nurses</c:v>
                </c:pt>
                <c:pt idx="5">
                  <c:v>الفنيون
Technicians</c:v>
                </c:pt>
                <c:pt idx="6">
                  <c:v>آخرون ( يشمل الإداريون والكتبة والعمال )
Others (Including administrations, clerks and laborers)</c:v>
                </c:pt>
              </c:strCache>
            </c:strRef>
          </c:cat>
          <c:val>
            <c:numRef>
              <c:f>'بيانات الرسومات'!$C$4:$I$4</c:f>
              <c:numCache>
                <c:formatCode>General</c:formatCode>
                <c:ptCount val="7"/>
                <c:pt idx="0">
                  <c:v>225</c:v>
                </c:pt>
                <c:pt idx="1">
                  <c:v>33</c:v>
                </c:pt>
                <c:pt idx="2">
                  <c:v>5</c:v>
                </c:pt>
                <c:pt idx="3">
                  <c:v>148</c:v>
                </c:pt>
                <c:pt idx="4">
                  <c:v>459</c:v>
                </c:pt>
                <c:pt idx="5">
                  <c:v>308</c:v>
                </c:pt>
                <c:pt idx="6">
                  <c:v>776</c:v>
                </c:pt>
              </c:numCache>
            </c:numRef>
          </c:val>
          <c:extLst>
            <c:ext xmlns:c16="http://schemas.microsoft.com/office/drawing/2014/chart" uri="{C3380CC4-5D6E-409C-BE32-E72D297353CC}">
              <c16:uniqueId val="{00000006-53BC-4AFF-A9CA-5A3308C9124F}"/>
            </c:ext>
          </c:extLst>
        </c:ser>
        <c:ser>
          <c:idx val="1"/>
          <c:order val="1"/>
          <c:tx>
            <c:strRef>
              <c:f>'بيانات الرسومات'!$B$5</c:f>
              <c:strCache>
                <c:ptCount val="1"/>
                <c:pt idx="0">
                  <c:v>المحلي Local</c:v>
                </c:pt>
              </c:strCache>
            </c:strRef>
          </c:tx>
          <c:invertIfNegative val="0"/>
          <c:dLbls>
            <c:dLbl>
              <c:idx val="4"/>
              <c:layout>
                <c:manualLayout>
                  <c:x val="0"/>
                  <c:y val="8.70038064165307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8FE-4F62-A36F-B1636D4D6887}"/>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'بيانات الرسومات'!$C$3:$I$3</c:f>
              <c:strCache>
                <c:ptCount val="7"/>
                <c:pt idx="0">
                  <c:v>الأطباء البشريين
Physicians</c:v>
                </c:pt>
                <c:pt idx="1">
                  <c:v>أطباء الأسنان
Dentists</c:v>
                </c:pt>
                <c:pt idx="2">
                  <c:v>فنيو الأسنان
Dental Techinicians</c:v>
                </c:pt>
                <c:pt idx="3">
                  <c:v>الصيادلة ومساعديهم
Pharmacists and Dispensers</c:v>
                </c:pt>
                <c:pt idx="4">
                  <c:v>الممرضون
Nurses</c:v>
                </c:pt>
                <c:pt idx="5">
                  <c:v>الفنيون
Technicians</c:v>
                </c:pt>
                <c:pt idx="6">
                  <c:v>آخرون ( يشمل الإداريون والكتبة والعمال )
Others (Including administrations, clerks and laborers)</c:v>
                </c:pt>
              </c:strCache>
            </c:strRef>
          </c:cat>
          <c:val>
            <c:numRef>
              <c:f>'بيانات الرسومات'!$C$5:$I$5</c:f>
              <c:numCache>
                <c:formatCode>General</c:formatCode>
                <c:ptCount val="7"/>
                <c:pt idx="0">
                  <c:v>1413</c:v>
                </c:pt>
                <c:pt idx="1">
                  <c:v>114</c:v>
                </c:pt>
                <c:pt idx="2">
                  <c:v>231</c:v>
                </c:pt>
                <c:pt idx="3">
                  <c:v>248</c:v>
                </c:pt>
                <c:pt idx="4">
                  <c:v>4364</c:v>
                </c:pt>
                <c:pt idx="5">
                  <c:v>1751</c:v>
                </c:pt>
                <c:pt idx="6">
                  <c:v>1547</c:v>
                </c:pt>
              </c:numCache>
            </c:numRef>
          </c:val>
          <c:extLst>
            <c:ext xmlns:c16="http://schemas.microsoft.com/office/drawing/2014/chart" uri="{C3380CC4-5D6E-409C-BE32-E72D297353CC}">
              <c16:uniqueId val="{00000000-28FE-4F62-A36F-B1636D4D6887}"/>
            </c:ext>
          </c:extLst>
        </c:ser>
        <c:dLbls>
          <c:showLegendKey val="0"/>
          <c:showVal val="1"/>
          <c:showCatName val="0"/>
          <c:showSerName val="0"/>
          <c:showPercent val="0"/>
          <c:showBubbleSize val="0"/>
        </c:dLbls>
        <c:gapWidth val="150"/>
        <c:shape val="box"/>
        <c:axId val="1520328128"/>
        <c:axId val="1520322688"/>
        <c:axId val="0"/>
      </c:bar3DChart>
      <c:catAx>
        <c:axId val="15203281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a:pPr>
            <a:endParaRPr lang="en-US"/>
          </a:p>
        </c:txPr>
        <c:crossAx val="1520322688"/>
        <c:crosses val="autoZero"/>
        <c:auto val="1"/>
        <c:lblAlgn val="ctr"/>
        <c:lblOffset val="100"/>
        <c:tickLblSkip val="1"/>
        <c:tickMarkSkip val="1"/>
        <c:noMultiLvlLbl val="0"/>
      </c:catAx>
      <c:valAx>
        <c:axId val="1520322688"/>
        <c:scaling>
          <c:orientation val="minMax"/>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520328128"/>
        <c:crosses val="autoZero"/>
        <c:crossBetween val="between"/>
      </c:valAx>
      <c:spPr>
        <a:noFill/>
        <a:ln w="25400">
          <a:noFill/>
        </a:ln>
      </c:spPr>
    </c:plotArea>
    <c:legend>
      <c:legendPos val="r"/>
      <c:layout>
        <c:manualLayout>
          <c:xMode val="edge"/>
          <c:yMode val="edge"/>
          <c:x val="0.36675411688966181"/>
          <c:y val="0.93928641464678264"/>
          <c:w val="0.27216560194126677"/>
          <c:h val="5.8893013577218011E-2"/>
        </c:manualLayout>
      </c:layout>
      <c:overlay val="0"/>
    </c:legend>
    <c:plotVisOnly val="1"/>
    <c:dispBlanksAs val="gap"/>
    <c:showDLblsOverMax val="0"/>
  </c:chart>
  <c:spPr>
    <a:noFill/>
    <a:ln w="9525">
      <a:noFill/>
    </a:ln>
  </c:spPr>
  <c:txPr>
    <a:bodyPr/>
    <a:lstStyle/>
    <a:p>
      <a:pPr>
        <a:defRPr sz="900" b="1" i="0" u="none" strike="noStrike" baseline="0">
          <a:solidFill>
            <a:srgbClr val="000000"/>
          </a:solidFill>
          <a:latin typeface="Dubai" panose="020B0503030403030204" pitchFamily="34" charset="-78"/>
          <a:ea typeface="WinSoft Pro"/>
          <a:cs typeface="Dubai" panose="020B0503030403030204" pitchFamily="34" charset="-78"/>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6646706586827"/>
          <c:y val="0.14525993883792049"/>
          <c:w val="0.81137724550898205"/>
          <c:h val="0.71100917431192656"/>
        </c:manualLayout>
      </c:layout>
      <c:barChart>
        <c:barDir val="col"/>
        <c:grouping val="clustered"/>
        <c:varyColors val="0"/>
        <c:ser>
          <c:idx val="0"/>
          <c:order val="0"/>
          <c:tx>
            <c:strRef>
              <c:f>'بيانات الرسومات'!$C$9</c:f>
              <c:strCache>
                <c:ptCount val="1"/>
                <c:pt idx="0">
                  <c:v>مرضى القسم الداخلي
Inpatients</c:v>
                </c:pt>
              </c:strCache>
            </c:strRef>
          </c:tx>
          <c:spPr>
            <a:solidFill>
              <a:srgbClr val="C0C0C0"/>
            </a:solidFill>
            <a:ln w="25400">
              <a:noFill/>
            </a:ln>
          </c:spPr>
          <c:invertIfNegative val="0"/>
          <c:dLbls>
            <c:dLbl>
              <c:idx val="0"/>
              <c:layout>
                <c:manualLayout>
                  <c:x val="8.4597209779915025E-4"/>
                  <c:y val="4.9745158002038785E-3"/>
                </c:manualLayout>
              </c:layout>
              <c:numFmt formatCode="#,##0" sourceLinked="0"/>
              <c:spPr>
                <a:noFill/>
                <a:ln w="25400">
                  <a:noFill/>
                </a:ln>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8F-49A2-99CD-6C8E75AC5AEF}"/>
                </c:ext>
              </c:extLst>
            </c:dLbl>
            <c:dLbl>
              <c:idx val="1"/>
              <c:layout>
                <c:manualLayout>
                  <c:x val="3.8399840738470633E-3"/>
                  <c:y val="5.577467954120419E-3"/>
                </c:manualLayout>
              </c:layout>
              <c:numFmt formatCode="#,##0" sourceLinked="0"/>
              <c:spPr>
                <a:noFill/>
                <a:ln w="25400">
                  <a:noFill/>
                </a:ln>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8F-49A2-99CD-6C8E75AC5AEF}"/>
                </c:ext>
              </c:extLst>
            </c:dLbl>
            <c:dLbl>
              <c:idx val="2"/>
              <c:layout>
                <c:manualLayout>
                  <c:x val="-3.146043870264801E-3"/>
                  <c:y val="-2.0034192973587069E-4"/>
                </c:manualLayout>
              </c:layout>
              <c:numFmt formatCode="#,##0" sourceLinked="0"/>
              <c:spPr>
                <a:noFill/>
                <a:ln w="25400">
                  <a:noFill/>
                </a:ln>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B8F-49A2-99CD-6C8E75AC5AEF}"/>
                </c:ext>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'بيانات الرسومات'!$B$10:$B$12</c:f>
              <c:numCache>
                <c:formatCode>General</c:formatCode>
                <c:ptCount val="3"/>
                <c:pt idx="0">
                  <c:v>2016</c:v>
                </c:pt>
                <c:pt idx="1">
                  <c:v>2017</c:v>
                </c:pt>
                <c:pt idx="2">
                  <c:v>2018</c:v>
                </c:pt>
              </c:numCache>
            </c:numRef>
          </c:cat>
          <c:val>
            <c:numRef>
              <c:f>'بيانات الرسومات'!$C$10:$C$12</c:f>
              <c:numCache>
                <c:formatCode>General</c:formatCode>
                <c:ptCount val="3"/>
                <c:pt idx="0">
                  <c:v>256038</c:v>
                </c:pt>
                <c:pt idx="1">
                  <c:v>303212</c:v>
                </c:pt>
                <c:pt idx="2">
                  <c:v>252733</c:v>
                </c:pt>
              </c:numCache>
            </c:numRef>
          </c:val>
          <c:extLst>
            <c:ext xmlns:c16="http://schemas.microsoft.com/office/drawing/2014/chart" uri="{C3380CC4-5D6E-409C-BE32-E72D297353CC}">
              <c16:uniqueId val="{00000003-5B8F-49A2-99CD-6C8E75AC5AEF}"/>
            </c:ext>
          </c:extLst>
        </c:ser>
        <c:ser>
          <c:idx val="1"/>
          <c:order val="1"/>
          <c:tx>
            <c:strRef>
              <c:f>'بيانات الرسومات'!$D$9</c:f>
              <c:strCache>
                <c:ptCount val="1"/>
                <c:pt idx="0">
                  <c:v>المترددون على العيادات التخصصية
Attendants to Speciality Clinics</c:v>
                </c:pt>
              </c:strCache>
            </c:strRef>
          </c:tx>
          <c:spPr>
            <a:solidFill>
              <a:srgbClr val="FF0000"/>
            </a:solidFill>
            <a:ln w="25400">
              <a:noFill/>
            </a:ln>
          </c:spPr>
          <c:invertIfNegative val="0"/>
          <c:dLbls>
            <c:dLbl>
              <c:idx val="0"/>
              <c:layout>
                <c:manualLayout>
                  <c:x val="4.4101822601516375E-3"/>
                  <c:y val="-2.0612102386284208E-3"/>
                </c:manualLayout>
              </c:layout>
              <c:numFmt formatCode="#,##0" sourceLinked="0"/>
              <c:spPr>
                <a:noFill/>
                <a:ln w="25400">
                  <a:noFill/>
                </a:ln>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B8F-49A2-99CD-6C8E75AC5AEF}"/>
                </c:ext>
              </c:extLst>
            </c:dLbl>
            <c:dLbl>
              <c:idx val="1"/>
              <c:layout>
                <c:manualLayout>
                  <c:x val="5.4081862521675062E-3"/>
                  <c:y val="-7.4277412571131622E-4"/>
                </c:manualLayout>
              </c:layout>
              <c:numFmt formatCode="#,##0" sourceLinked="0"/>
              <c:spPr>
                <a:noFill/>
                <a:ln w="25400">
                  <a:noFill/>
                </a:ln>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B8F-49A2-99CD-6C8E75AC5AEF}"/>
                </c:ext>
              </c:extLst>
            </c:dLbl>
            <c:dLbl>
              <c:idx val="2"/>
              <c:layout>
                <c:manualLayout>
                  <c:x val="3.4121782681355581E-3"/>
                  <c:y val="4.4723767327249338E-3"/>
                </c:manualLayout>
              </c:layout>
              <c:numFmt formatCode="#,##0" sourceLinked="0"/>
              <c:spPr>
                <a:noFill/>
                <a:ln w="25400">
                  <a:noFill/>
                </a:ln>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B8F-49A2-99CD-6C8E75AC5AEF}"/>
                </c:ext>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'بيانات الرسومات'!$B$10:$B$12</c:f>
              <c:numCache>
                <c:formatCode>General</c:formatCode>
                <c:ptCount val="3"/>
                <c:pt idx="0">
                  <c:v>2016</c:v>
                </c:pt>
                <c:pt idx="1">
                  <c:v>2017</c:v>
                </c:pt>
                <c:pt idx="2">
                  <c:v>2018</c:v>
                </c:pt>
              </c:numCache>
            </c:numRef>
          </c:cat>
          <c:val>
            <c:numRef>
              <c:f>'بيانات الرسومات'!$D$10:$D$12</c:f>
              <c:numCache>
                <c:formatCode>General</c:formatCode>
                <c:ptCount val="3"/>
                <c:pt idx="0">
                  <c:v>4198270</c:v>
                </c:pt>
                <c:pt idx="1">
                  <c:v>4748190</c:v>
                </c:pt>
                <c:pt idx="2">
                  <c:v>6377335</c:v>
                </c:pt>
              </c:numCache>
            </c:numRef>
          </c:val>
          <c:extLst>
            <c:ext xmlns:c16="http://schemas.microsoft.com/office/drawing/2014/chart" uri="{C3380CC4-5D6E-409C-BE32-E72D297353CC}">
              <c16:uniqueId val="{00000007-5B8F-49A2-99CD-6C8E75AC5AEF}"/>
            </c:ext>
          </c:extLst>
        </c:ser>
        <c:dLbls>
          <c:showLegendKey val="0"/>
          <c:showVal val="0"/>
          <c:showCatName val="0"/>
          <c:showSerName val="0"/>
          <c:showPercent val="0"/>
          <c:showBubbleSize val="0"/>
        </c:dLbls>
        <c:gapWidth val="150"/>
        <c:axId val="1520332480"/>
        <c:axId val="1520336288"/>
      </c:barChart>
      <c:catAx>
        <c:axId val="152033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520336288"/>
        <c:crosses val="autoZero"/>
        <c:auto val="1"/>
        <c:lblAlgn val="ctr"/>
        <c:lblOffset val="100"/>
        <c:tickLblSkip val="1"/>
        <c:tickMarkSkip val="1"/>
        <c:noMultiLvlLbl val="0"/>
      </c:catAx>
      <c:valAx>
        <c:axId val="1520336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520332480"/>
        <c:crosses val="autoZero"/>
        <c:crossBetween val="between"/>
      </c:valAx>
      <c:spPr>
        <a:noFill/>
        <a:ln w="25400">
          <a:noFill/>
        </a:ln>
      </c:spPr>
    </c:plotArea>
    <c:legend>
      <c:legendPos val="b"/>
      <c:layout>
        <c:manualLayout>
          <c:xMode val="edge"/>
          <c:yMode val="edge"/>
          <c:x val="0.33360594189990517"/>
          <c:y val="0.95314666311872309"/>
          <c:w val="0.42702492518765484"/>
          <c:h val="4.5843463115497647E-2"/>
        </c:manualLayout>
      </c:layout>
      <c:overlay val="0"/>
      <c:spPr>
        <a:solidFill>
          <a:srgbClr val="FFFFFF"/>
        </a:solidFill>
        <a:ln w="25400">
          <a:noFill/>
        </a:ln>
      </c:spPr>
      <c:txPr>
        <a:bodyPr/>
        <a:lstStyle/>
        <a:p>
          <a:pPr>
            <a:defRPr sz="1000"/>
          </a:pPr>
          <a:endParaRPr lang="en-US"/>
        </a:p>
      </c:txPr>
    </c:legend>
    <c:plotVisOnly val="1"/>
    <c:dispBlanksAs val="gap"/>
    <c:showDLblsOverMax val="0"/>
  </c:chart>
  <c:spPr>
    <a:noFill/>
    <a:ln w="9525">
      <a:noFill/>
    </a:ln>
  </c:spPr>
  <c:txPr>
    <a:bodyPr/>
    <a:lstStyle/>
    <a:p>
      <a:pPr>
        <a:defRPr sz="1000" b="1" i="0" u="none" strike="noStrike" baseline="0">
          <a:solidFill>
            <a:srgbClr val="000000"/>
          </a:solidFill>
          <a:latin typeface="Dubai" panose="020B0503030403030204" pitchFamily="34" charset="-78"/>
          <a:ea typeface="WinSoft Pro"/>
          <a:cs typeface="Dubai" panose="020B0503030403030204" pitchFamily="34" charset="-78"/>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099310804412E-2"/>
          <c:y val="0.20454401668846769"/>
          <c:w val="0.8573981259024136"/>
          <c:h val="0.63902280130293154"/>
        </c:manualLayout>
      </c:layout>
      <c:barChart>
        <c:barDir val="col"/>
        <c:grouping val="clustered"/>
        <c:varyColors val="0"/>
        <c:ser>
          <c:idx val="0"/>
          <c:order val="0"/>
          <c:tx>
            <c:strRef>
              <c:f>'بيانات الرسومات'!$E$36</c:f>
              <c:strCache>
                <c:ptCount val="1"/>
                <c:pt idx="0">
                  <c:v>المهام الإنقاذية وحوادث أخرى
  Rescue Operations and Other Accidents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'بيانات الرسومات'!$F$35:$H$35</c:f>
              <c:numCache>
                <c:formatCode>General</c:formatCode>
                <c:ptCount val="3"/>
                <c:pt idx="0">
                  <c:v>2016</c:v>
                </c:pt>
                <c:pt idx="1">
                  <c:v>2017</c:v>
                </c:pt>
                <c:pt idx="2">
                  <c:v>2018</c:v>
                </c:pt>
              </c:numCache>
            </c:numRef>
          </c:cat>
          <c:val>
            <c:numRef>
              <c:f>'بيانات الرسومات'!$F$36:$H$36</c:f>
              <c:numCache>
                <c:formatCode>General</c:formatCode>
                <c:ptCount val="3"/>
                <c:pt idx="0">
                  <c:v>42</c:v>
                </c:pt>
                <c:pt idx="1">
                  <c:v>21</c:v>
                </c:pt>
                <c:pt idx="2">
                  <c:v>12</c:v>
                </c:pt>
              </c:numCache>
            </c:numRef>
          </c:val>
          <c:extLst>
            <c:ext xmlns:c16="http://schemas.microsoft.com/office/drawing/2014/chart" uri="{C3380CC4-5D6E-409C-BE32-E72D297353CC}">
              <c16:uniqueId val="{00000001-0C2D-4966-9D6E-5EF2017BE17E}"/>
            </c:ext>
          </c:extLst>
        </c:ser>
        <c:ser>
          <c:idx val="1"/>
          <c:order val="1"/>
          <c:tx>
            <c:strRef>
              <c:f>'بيانات الرسومات'!$E$37</c:f>
              <c:strCache>
                <c:ptCount val="1"/>
                <c:pt idx="0">
                  <c:v>حوادث الحريق  
 Fire Accidents</c:v>
                </c:pt>
              </c:strCache>
            </c:strRef>
          </c:tx>
          <c:spPr>
            <a:solidFill>
              <a:schemeClr val="accent2"/>
            </a:solidFill>
            <a:ln>
              <a:noFill/>
            </a:ln>
            <a:effectLst/>
          </c:spPr>
          <c:invertIfNegative val="0"/>
          <c:dLbls>
            <c:dLbl>
              <c:idx val="1"/>
              <c:layout>
                <c:manualLayout>
                  <c:x val="-1.0839983176673342E-16"/>
                  <c:y val="1.5176151761517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A20-4B8A-8281-01414F6FF72A}"/>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'بيانات الرسومات'!$F$35:$H$35</c:f>
              <c:numCache>
                <c:formatCode>General</c:formatCode>
                <c:ptCount val="3"/>
                <c:pt idx="0">
                  <c:v>2016</c:v>
                </c:pt>
                <c:pt idx="1">
                  <c:v>2017</c:v>
                </c:pt>
                <c:pt idx="2">
                  <c:v>2018</c:v>
                </c:pt>
              </c:numCache>
            </c:numRef>
          </c:cat>
          <c:val>
            <c:numRef>
              <c:f>'بيانات الرسومات'!$F$37:$H$37</c:f>
              <c:numCache>
                <c:formatCode>General</c:formatCode>
                <c:ptCount val="3"/>
                <c:pt idx="0">
                  <c:v>25</c:v>
                </c:pt>
                <c:pt idx="1">
                  <c:v>68</c:v>
                </c:pt>
                <c:pt idx="2">
                  <c:v>14</c:v>
                </c:pt>
              </c:numCache>
            </c:numRef>
          </c:val>
          <c:extLst>
            <c:ext xmlns:c16="http://schemas.microsoft.com/office/drawing/2014/chart" uri="{C3380CC4-5D6E-409C-BE32-E72D297353CC}">
              <c16:uniqueId val="{00000002-0C2D-4966-9D6E-5EF2017BE17E}"/>
            </c:ext>
          </c:extLst>
        </c:ser>
        <c:dLbls>
          <c:dLblPos val="outEnd"/>
          <c:showLegendKey val="0"/>
          <c:showVal val="1"/>
          <c:showCatName val="0"/>
          <c:showSerName val="0"/>
          <c:showPercent val="0"/>
          <c:showBubbleSize val="0"/>
        </c:dLbls>
        <c:gapWidth val="199"/>
        <c:axId val="-2098845472"/>
        <c:axId val="-2098842208"/>
      </c:barChart>
      <c:catAx>
        <c:axId val="-2098845472"/>
        <c:scaling>
          <c:orientation val="minMax"/>
        </c:scaling>
        <c:delete val="0"/>
        <c:axPos val="b"/>
        <c:numFmt formatCode="General" sourceLinked="1"/>
        <c:majorTickMark val="none"/>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1100" b="1" i="0" u="none" strike="noStrike" kern="1200" cap="none" spc="0" normalizeH="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en-US"/>
          </a:p>
        </c:txPr>
        <c:crossAx val="-2098842208"/>
        <c:crosses val="autoZero"/>
        <c:auto val="0"/>
        <c:lblAlgn val="ctr"/>
        <c:lblOffset val="100"/>
        <c:noMultiLvlLbl val="0"/>
      </c:catAx>
      <c:valAx>
        <c:axId val="-2098842208"/>
        <c:scaling>
          <c:orientation val="minMax"/>
          <c:max val="7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en-US"/>
          </a:p>
        </c:txPr>
        <c:crossAx val="-2098845472"/>
        <c:crosses val="autoZero"/>
        <c:crossBetween val="between"/>
      </c:valAx>
      <c:spPr>
        <a:noFill/>
        <a:ln>
          <a:noFill/>
        </a:ln>
        <a:effectLst/>
      </c:spPr>
    </c:plotArea>
    <c:legend>
      <c:legendPos val="b"/>
      <c:layout>
        <c:manualLayout>
          <c:xMode val="edge"/>
          <c:yMode val="edge"/>
          <c:x val="0.16191443218818138"/>
          <c:y val="0.89192507288380485"/>
          <c:w val="0.63459715085725643"/>
          <c:h val="0.108074927116195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1">
          <a:latin typeface="Dubai" panose="020B0503030403030204" pitchFamily="34" charset="-78"/>
          <a:cs typeface="Dubai" panose="020B0503030403030204" pitchFamily="34" charset="-78"/>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69875004169345"/>
          <c:y val="0.30453848462444472"/>
          <c:w val="0.59646930008228549"/>
          <c:h val="0.4488950819748023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0ED-438D-A7F6-FB104FE873D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0ED-438D-A7F6-FB104FE873D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0ED-438D-A7F6-FB104FE873D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0ED-438D-A7F6-FB104FE873D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0ED-438D-A7F6-FB104FE873D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0ED-438D-A7F6-FB104FE873D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0ED-438D-A7F6-FB104FE873D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0ED-438D-A7F6-FB104FE873D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0ED-438D-A7F6-FB104FE873D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0ED-438D-A7F6-FB104FE873DD}"/>
              </c:ext>
            </c:extLst>
          </c:dPt>
          <c:dLbls>
            <c:dLbl>
              <c:idx val="0"/>
              <c:layout>
                <c:manualLayout>
                  <c:x val="-3.6321466707945262E-2"/>
                  <c:y val="-4.1419341874404415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0ED-438D-A7F6-FB104FE873DD}"/>
                </c:ext>
              </c:extLst>
            </c:dLbl>
            <c:dLbl>
              <c:idx val="1"/>
              <c:layout>
                <c:manualLayout>
                  <c:x val="2.2817460495700285E-3"/>
                  <c:y val="-3.768245103709010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0ED-438D-A7F6-FB104FE873DD}"/>
                </c:ext>
              </c:extLst>
            </c:dLbl>
            <c:dLbl>
              <c:idx val="2"/>
              <c:layout>
                <c:manualLayout>
                  <c:x val="-4.0192499310589762E-2"/>
                  <c:y val="-6.070647438233012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0ED-438D-A7F6-FB104FE873DD}"/>
                </c:ext>
              </c:extLst>
            </c:dLbl>
            <c:dLbl>
              <c:idx val="3"/>
              <c:layout>
                <c:manualLayout>
                  <c:x val="-3.5515784558244243E-4"/>
                  <c:y val="9.331636412006258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0ED-438D-A7F6-FB104FE873DD}"/>
                </c:ext>
              </c:extLst>
            </c:dLbl>
            <c:dLbl>
              <c:idx val="4"/>
              <c:layout>
                <c:manualLayout>
                  <c:x val="-7.5288765408377492E-2"/>
                  <c:y val="6.52474415940439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50ED-438D-A7F6-FB104FE873DD}"/>
                </c:ext>
              </c:extLst>
            </c:dLbl>
            <c:dLbl>
              <c:idx val="5"/>
              <c:layout>
                <c:manualLayout>
                  <c:x val="-2.9538703514136559E-2"/>
                  <c:y val="1.1883040838812496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649963286262392"/>
                      <c:h val="7.605764323758675E-2"/>
                    </c:manualLayout>
                  </c15:layout>
                </c:ext>
                <c:ext xmlns:c16="http://schemas.microsoft.com/office/drawing/2014/chart" uri="{C3380CC4-5D6E-409C-BE32-E72D297353CC}">
                  <c16:uniqueId val="{0000000B-50ED-438D-A7F6-FB104FE873DD}"/>
                </c:ext>
              </c:extLst>
            </c:dLbl>
            <c:dLbl>
              <c:idx val="6"/>
              <c:layout>
                <c:manualLayout>
                  <c:x val="-1.7907753856821591E-2"/>
                  <c:y val="-1.585351769421846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50ED-438D-A7F6-FB104FE873DD}"/>
                </c:ext>
              </c:extLst>
            </c:dLbl>
            <c:dLbl>
              <c:idx val="7"/>
              <c:layout>
                <c:manualLayout>
                  <c:x val="2.5791694286139775E-2"/>
                  <c:y val="-3.796811640661990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50ED-438D-A7F6-FB104FE873DD}"/>
                </c:ext>
              </c:extLst>
            </c:dLbl>
            <c:dLbl>
              <c:idx val="8"/>
              <c:layout>
                <c:manualLayout>
                  <c:x val="0.114069559261328"/>
                  <c:y val="-2.641828194116660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50ED-438D-A7F6-FB104FE873DD}"/>
                </c:ext>
              </c:extLst>
            </c:dLbl>
            <c:dLbl>
              <c:idx val="9"/>
              <c:layout>
                <c:manualLayout>
                  <c:x val="0.16286524061709146"/>
                  <c:y val="1.609290175313510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50ED-438D-A7F6-FB104FE873DD}"/>
                </c:ext>
              </c:extLst>
            </c:dLbl>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'بيانات الرسومات'!$B$41:$K$41</c:f>
              <c:strCache>
                <c:ptCount val="10"/>
                <c:pt idx="0">
                  <c:v>منشآت سكنية</c:v>
                </c:pt>
                <c:pt idx="1">
                  <c:v>شقق وبنايات</c:v>
                </c:pt>
                <c:pt idx="2">
                  <c:v>منشآت تجارية</c:v>
                </c:pt>
                <c:pt idx="3">
                  <c:v>منشآت حكومية</c:v>
                </c:pt>
                <c:pt idx="4">
                  <c:v>منشآت صناعية</c:v>
                </c:pt>
                <c:pt idx="5">
                  <c:v>وسائل نقل ( بحرية / جوية )</c:v>
                </c:pt>
                <c:pt idx="6">
                  <c:v>مباني قيد الإنشاء</c:v>
                </c:pt>
                <c:pt idx="7">
                  <c:v>أبراج عالية</c:v>
                </c:pt>
                <c:pt idx="8">
                  <c:v>نفايات وقمامة</c:v>
                </c:pt>
                <c:pt idx="9">
                  <c:v>مواقع أخرى</c:v>
                </c:pt>
              </c:strCache>
            </c:strRef>
          </c:cat>
          <c:val>
            <c:numRef>
              <c:f>'بيانات الرسومات'!$B$42:$K$42</c:f>
              <c:numCache>
                <c:formatCode>#,##0</c:formatCode>
                <c:ptCount val="10"/>
                <c:pt idx="0">
                  <c:v>92</c:v>
                </c:pt>
                <c:pt idx="1">
                  <c:v>48</c:v>
                </c:pt>
                <c:pt idx="2">
                  <c:v>113</c:v>
                </c:pt>
                <c:pt idx="3">
                  <c:v>4</c:v>
                </c:pt>
                <c:pt idx="4">
                  <c:v>9</c:v>
                </c:pt>
                <c:pt idx="5">
                  <c:v>6</c:v>
                </c:pt>
                <c:pt idx="6">
                  <c:v>31</c:v>
                </c:pt>
                <c:pt idx="7">
                  <c:v>6</c:v>
                </c:pt>
                <c:pt idx="8">
                  <c:v>4</c:v>
                </c:pt>
                <c:pt idx="9">
                  <c:v>9</c:v>
                </c:pt>
              </c:numCache>
            </c:numRef>
          </c:val>
          <c:extLst>
            <c:ext xmlns:c16="http://schemas.microsoft.com/office/drawing/2014/chart" uri="{C3380CC4-5D6E-409C-BE32-E72D297353CC}">
              <c16:uniqueId val="{00000014-50ED-438D-A7F6-FB104FE873D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2357022105488"/>
          <c:y val="0.29008840149946846"/>
          <c:w val="0.58653197077559327"/>
          <c:h val="0.46135728841210061"/>
        </c:manualLayout>
      </c:layout>
      <c:pieChart>
        <c:varyColors val="1"/>
        <c:ser>
          <c:idx val="0"/>
          <c:order val="0"/>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43C-4C87-BCF2-BA0C6FFC9C9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43C-4C87-BCF2-BA0C6FFC9C9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43C-4C87-BCF2-BA0C6FFC9C9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43C-4C87-BCF2-BA0C6FFC9C9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43C-4C87-BCF2-BA0C6FFC9C9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43C-4C87-BCF2-BA0C6FFC9C9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43C-4C87-BCF2-BA0C6FFC9C9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3C-4C87-BCF2-BA0C6FFC9C9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43C-4C87-BCF2-BA0C6FFC9C9C}"/>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3C-4C87-BCF2-BA0C6FFC9C9C}"/>
              </c:ext>
            </c:extLst>
          </c:dPt>
          <c:dLbls>
            <c:dLbl>
              <c:idx val="0"/>
              <c:layout>
                <c:manualLayout>
                  <c:x val="-9.4840684717853119E-2"/>
                  <c:y val="1.702966258966101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43C-4C87-BCF2-BA0C6FFC9C9C}"/>
                </c:ext>
              </c:extLst>
            </c:dLbl>
            <c:dLbl>
              <c:idx val="1"/>
              <c:layout>
                <c:manualLayout>
                  <c:x val="-4.1821553292425456E-2"/>
                  <c:y val="-1.332773934455062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43C-4C87-BCF2-BA0C6FFC9C9C}"/>
                </c:ext>
              </c:extLst>
            </c:dLbl>
            <c:dLbl>
              <c:idx val="2"/>
              <c:layout>
                <c:manualLayout>
                  <c:x val="2.1823308160722428E-2"/>
                  <c:y val="-2.083803570381661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43C-4C87-BCF2-BA0C6FFC9C9C}"/>
                </c:ext>
              </c:extLst>
            </c:dLbl>
            <c:dLbl>
              <c:idx val="3"/>
              <c:layout>
                <c:manualLayout>
                  <c:x val="3.9489216334314108E-3"/>
                  <c:y val="1.235892888550155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43C-4C87-BCF2-BA0C6FFC9C9C}"/>
                </c:ext>
              </c:extLst>
            </c:dLbl>
            <c:dLbl>
              <c:idx val="4"/>
              <c:layout>
                <c:manualLayout>
                  <c:x val="5.0543248729182873E-2"/>
                  <c:y val="3.933667262707388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43C-4C87-BCF2-BA0C6FFC9C9C}"/>
                </c:ext>
              </c:extLst>
            </c:dLbl>
            <c:dLbl>
              <c:idx val="5"/>
              <c:layout>
                <c:manualLayout>
                  <c:x val="2.4372546840359523E-2"/>
                  <c:y val="7.407259482910237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43C-4C87-BCF2-BA0C6FFC9C9C}"/>
                </c:ext>
              </c:extLst>
            </c:dLbl>
            <c:dLbl>
              <c:idx val="6"/>
              <c:layout>
                <c:manualLayout>
                  <c:x val="-2.3386998682874732E-3"/>
                  <c:y val="7.034129457156913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943C-4C87-BCF2-BA0C6FFC9C9C}"/>
                </c:ext>
              </c:extLst>
            </c:dLbl>
            <c:dLbl>
              <c:idx val="7"/>
              <c:layout>
                <c:manualLayout>
                  <c:x val="2.4752093681665525E-2"/>
                  <c:y val="-5.939746920666706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943C-4C87-BCF2-BA0C6FFC9C9C}"/>
                </c:ext>
              </c:extLst>
            </c:dLbl>
            <c:dLbl>
              <c:idx val="8"/>
              <c:layout>
                <c:manualLayout>
                  <c:x val="-5.9447450468842325E-2"/>
                  <c:y val="-0.10444722108225361"/>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943C-4C87-BCF2-BA0C6FFC9C9C}"/>
                </c:ext>
              </c:extLst>
            </c:dLbl>
            <c:dLbl>
              <c:idx val="9"/>
              <c:layout>
                <c:manualLayout>
                  <c:x val="-4.1122094434462055E-2"/>
                  <c:y val="0.1514284265405298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943C-4C87-BCF2-BA0C6FFC9C9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'بيانات الرسومات'!$M$41:$V$41</c:f>
              <c:strCache>
                <c:ptCount val="10"/>
                <c:pt idx="0">
                  <c:v>مواقع أخرى</c:v>
                </c:pt>
                <c:pt idx="1">
                  <c:v>نفايات وقمامة</c:v>
                </c:pt>
                <c:pt idx="2">
                  <c:v>أبراج عالية</c:v>
                </c:pt>
                <c:pt idx="3">
                  <c:v>مباني قيد الإنشاء</c:v>
                </c:pt>
                <c:pt idx="4">
                  <c:v>وسائل نقل</c:v>
                </c:pt>
                <c:pt idx="5">
                  <c:v>منشآت صناعية</c:v>
                </c:pt>
                <c:pt idx="6">
                  <c:v>منشآت حكومية</c:v>
                </c:pt>
                <c:pt idx="7">
                  <c:v>منشآت تجارية</c:v>
                </c:pt>
                <c:pt idx="8">
                  <c:v>شقق وبنايات</c:v>
                </c:pt>
                <c:pt idx="9">
                  <c:v>منشآت سكنية</c:v>
                </c:pt>
              </c:strCache>
            </c:strRef>
          </c:cat>
          <c:val>
            <c:numRef>
              <c:f>'بيانات الرسومات'!$M$42:$V$42</c:f>
              <c:numCache>
                <c:formatCode>General</c:formatCode>
                <c:ptCount val="10"/>
                <c:pt idx="0">
                  <c:v>5</c:v>
                </c:pt>
                <c:pt idx="1">
                  <c:v>13</c:v>
                </c:pt>
                <c:pt idx="2">
                  <c:v>8</c:v>
                </c:pt>
                <c:pt idx="3">
                  <c:v>24</c:v>
                </c:pt>
                <c:pt idx="4">
                  <c:v>1</c:v>
                </c:pt>
                <c:pt idx="5">
                  <c:v>18</c:v>
                </c:pt>
                <c:pt idx="6">
                  <c:v>14</c:v>
                </c:pt>
                <c:pt idx="7">
                  <c:v>138</c:v>
                </c:pt>
                <c:pt idx="8">
                  <c:v>81</c:v>
                </c:pt>
                <c:pt idx="9">
                  <c:v>118</c:v>
                </c:pt>
              </c:numCache>
            </c:numRef>
          </c:val>
          <c:extLst>
            <c:ext xmlns:c16="http://schemas.microsoft.com/office/drawing/2014/chart" uri="{C3380CC4-5D6E-409C-BE32-E72D297353CC}">
              <c16:uniqueId val="{00000014-943C-4C87-BCF2-BA0C6FFC9C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en-US"/>
    </a:p>
  </c:txPr>
  <c:printSettings>
    <c:headerFooter>
      <c:oddHeader>&amp;Rشكل ( 04 - 06 ) Figure</c:oddHeader>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85402808128694"/>
          <c:y val="0.19825851510103321"/>
          <c:w val="0.48229176417238284"/>
          <c:h val="0.724084076372644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7E-4ED1-8319-4A44F08AF2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7E-4ED1-8319-4A44F08AF2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7E-4ED1-8319-4A44F08AF2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07E-4ED1-8319-4A44F08AF2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07E-4ED1-8319-4A44F08AF2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07E-4ED1-8319-4A44F08AF23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07E-4ED1-8319-4A44F08AF23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07E-4ED1-8319-4A44F08AF23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07E-4ED1-8319-4A44F08AF23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07E-4ED1-8319-4A44F08AF238}"/>
              </c:ext>
            </c:extLst>
          </c:dPt>
          <c:dLbls>
            <c:dLbl>
              <c:idx val="0"/>
              <c:layout>
                <c:manualLayout>
                  <c:x val="1.1408730247849724E-2"/>
                  <c:y val="6.85135473401638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07E-4ED1-8319-4A44F08AF238}"/>
                </c:ext>
              </c:extLst>
            </c:dLbl>
            <c:dLbl>
              <c:idx val="1"/>
              <c:layout>
                <c:manualLayout>
                  <c:x val="2.2817460495700285E-3"/>
                  <c:y val="-3.76824510370901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07E-4ED1-8319-4A44F08AF238}"/>
                </c:ext>
              </c:extLst>
            </c:dLbl>
            <c:dLbl>
              <c:idx val="2"/>
              <c:layout>
                <c:manualLayout>
                  <c:x val="-3.422619074354917E-2"/>
                  <c:y val="-9.24932889092211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7E-4ED1-8319-4A44F08AF238}"/>
                </c:ext>
              </c:extLst>
            </c:dLbl>
            <c:dLbl>
              <c:idx val="3"/>
              <c:layout>
                <c:manualLayout>
                  <c:x val="-1.8253968396559579E-2"/>
                  <c:y val="0.1267500625793030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07E-4ED1-8319-4A44F08AF238}"/>
                </c:ext>
              </c:extLst>
            </c:dLbl>
            <c:dLbl>
              <c:idx val="4"/>
              <c:layout>
                <c:manualLayout>
                  <c:x val="-3.6507936793119117E-2"/>
                  <c:y val="9.24932889092211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07E-4ED1-8319-4A44F08AF238}"/>
                </c:ext>
              </c:extLst>
            </c:dLbl>
            <c:dLbl>
              <c:idx val="5"/>
              <c:layout>
                <c:manualLayout>
                  <c:x val="3.1615657664789229E-2"/>
                  <c:y val="5.30981340578146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07E-4ED1-8319-4A44F08AF238}"/>
                </c:ext>
              </c:extLst>
            </c:dLbl>
            <c:dLbl>
              <c:idx val="6"/>
              <c:layout>
                <c:manualLayout>
                  <c:x val="-3.8789682842689063E-2"/>
                  <c:y val="6.851354734016382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07E-4ED1-8319-4A44F08AF238}"/>
                </c:ext>
              </c:extLst>
            </c:dLbl>
            <c:dLbl>
              <c:idx val="7"/>
              <c:layout>
                <c:manualLayout>
                  <c:x val="-1.5972222346989612E-2"/>
                  <c:y val="-3.425677367008191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07E-4ED1-8319-4A44F08AF238}"/>
                </c:ext>
              </c:extLst>
            </c:dLbl>
            <c:dLbl>
              <c:idx val="8"/>
              <c:layout>
                <c:manualLayout>
                  <c:x val="3.6507936793119034E-2"/>
                  <c:y val="-1.712838683504095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107E-4ED1-8319-4A44F08AF238}"/>
                </c:ext>
              </c:extLst>
            </c:dLbl>
            <c:dLbl>
              <c:idx val="9"/>
              <c:layout>
                <c:manualLayout>
                  <c:x val="9.1269841982797792E-2"/>
                  <c:y val="3.42567736700819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07E-4ED1-8319-4A44F08AF238}"/>
                </c:ext>
              </c:extLst>
            </c:dLbl>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'بيانات الرسومات'!$B$41:$K$41</c:f>
              <c:strCache>
                <c:ptCount val="10"/>
                <c:pt idx="0">
                  <c:v>منشآت سكنية</c:v>
                </c:pt>
                <c:pt idx="1">
                  <c:v>شقق وبنايات</c:v>
                </c:pt>
                <c:pt idx="2">
                  <c:v>منشآت تجارية</c:v>
                </c:pt>
                <c:pt idx="3">
                  <c:v>منشآت حكومية</c:v>
                </c:pt>
                <c:pt idx="4">
                  <c:v>منشآت صناعية</c:v>
                </c:pt>
                <c:pt idx="5">
                  <c:v>وسائل نقل ( بحرية / جوية )</c:v>
                </c:pt>
                <c:pt idx="6">
                  <c:v>مباني قيد الإنشاء</c:v>
                </c:pt>
                <c:pt idx="7">
                  <c:v>أبراج عالية</c:v>
                </c:pt>
                <c:pt idx="8">
                  <c:v>نفايات وقمامة</c:v>
                </c:pt>
                <c:pt idx="9">
                  <c:v>مواقع أخرى</c:v>
                </c:pt>
              </c:strCache>
            </c:strRef>
          </c:cat>
          <c:val>
            <c:numRef>
              <c:f>'بيانات الرسومات'!$B$42:$K$42</c:f>
              <c:numCache>
                <c:formatCode>#,##0</c:formatCode>
                <c:ptCount val="10"/>
                <c:pt idx="0">
                  <c:v>92</c:v>
                </c:pt>
                <c:pt idx="1">
                  <c:v>48</c:v>
                </c:pt>
                <c:pt idx="2">
                  <c:v>113</c:v>
                </c:pt>
                <c:pt idx="3">
                  <c:v>4</c:v>
                </c:pt>
                <c:pt idx="4">
                  <c:v>9</c:v>
                </c:pt>
                <c:pt idx="5">
                  <c:v>6</c:v>
                </c:pt>
                <c:pt idx="6">
                  <c:v>31</c:v>
                </c:pt>
                <c:pt idx="7">
                  <c:v>6</c:v>
                </c:pt>
                <c:pt idx="8">
                  <c:v>4</c:v>
                </c:pt>
                <c:pt idx="9">
                  <c:v>9</c:v>
                </c:pt>
              </c:numCache>
            </c:numRef>
          </c:val>
          <c:extLst>
            <c:ext xmlns:c16="http://schemas.microsoft.com/office/drawing/2014/chart" uri="{C3380CC4-5D6E-409C-BE32-E72D297353CC}">
              <c16:uniqueId val="{00000014-107E-4ED1-8319-4A44F08AF23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85402808128694"/>
          <c:y val="0.19825851510103321"/>
          <c:w val="0.48229176417238284"/>
          <c:h val="0.7240840763726446"/>
        </c:manualLayout>
      </c:layout>
      <c:pieChart>
        <c:varyColors val="1"/>
        <c:ser>
          <c:idx val="0"/>
          <c:order val="0"/>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17-41E1-8DC1-158B2EB1D8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17-41E1-8DC1-158B2EB1D8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17-41E1-8DC1-158B2EB1D8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17-41E1-8DC1-158B2EB1D8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717-41E1-8DC1-158B2EB1D84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717-41E1-8DC1-158B2EB1D84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717-41E1-8DC1-158B2EB1D84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717-41E1-8DC1-158B2EB1D84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717-41E1-8DC1-158B2EB1D84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717-41E1-8DC1-158B2EB1D840}"/>
              </c:ext>
            </c:extLst>
          </c:dPt>
          <c:dLbls>
            <c:dLbl>
              <c:idx val="0"/>
              <c:layout>
                <c:manualLayout>
                  <c:x val="-9.4840684717853119E-2"/>
                  <c:y val="1.702966258966101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717-41E1-8DC1-158B2EB1D840}"/>
                </c:ext>
              </c:extLst>
            </c:dLbl>
            <c:dLbl>
              <c:idx val="1"/>
              <c:layout>
                <c:manualLayout>
                  <c:x val="-4.1821440615403077E-2"/>
                  <c:y val="1.692014880926691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717-41E1-8DC1-158B2EB1D840}"/>
                </c:ext>
              </c:extLst>
            </c:dLbl>
            <c:dLbl>
              <c:idx val="2"/>
              <c:layout>
                <c:manualLayout>
                  <c:x val="-1.9493657195144803E-3"/>
                  <c:y val="-2.54916251629219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17-41E1-8DC1-158B2EB1D840}"/>
                </c:ext>
              </c:extLst>
            </c:dLbl>
            <c:dLbl>
              <c:idx val="3"/>
              <c:layout>
                <c:manualLayout>
                  <c:x val="-2.279518203033357E-2"/>
                  <c:y val="1.46856361078262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717-41E1-8DC1-158B2EB1D840}"/>
                </c:ext>
              </c:extLst>
            </c:dLbl>
            <c:dLbl>
              <c:idx val="4"/>
              <c:layout>
                <c:manualLayout>
                  <c:x val="5.6486509940058265E-2"/>
                  <c:y val="6.76207133177388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717-41E1-8DC1-158B2EB1D840}"/>
                </c:ext>
              </c:extLst>
            </c:dLbl>
            <c:dLbl>
              <c:idx val="5"/>
              <c:layout>
                <c:manualLayout>
                  <c:x val="3.328726122740322E-2"/>
                  <c:y val="6.47655326146064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717-41E1-8DC1-158B2EB1D840}"/>
                </c:ext>
              </c:extLst>
            </c:dLbl>
            <c:dLbl>
              <c:idx val="6"/>
              <c:layout>
                <c:manualLayout>
                  <c:x val="-2.3386998682874732E-3"/>
                  <c:y val="7.0341294571569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717-41E1-8DC1-158B2EB1D840}"/>
                </c:ext>
              </c:extLst>
            </c:dLbl>
            <c:dLbl>
              <c:idx val="7"/>
              <c:layout>
                <c:manualLayout>
                  <c:x val="2.4752093681665525E-2"/>
                  <c:y val="-5.93974692066670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717-41E1-8DC1-158B2EB1D840}"/>
                </c:ext>
              </c:extLst>
            </c:dLbl>
            <c:dLbl>
              <c:idx val="8"/>
              <c:layout>
                <c:manualLayout>
                  <c:x val="-3.8646489803200304E-2"/>
                  <c:y val="-0.111427574167263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A717-41E1-8DC1-158B2EB1D840}"/>
                </c:ext>
              </c:extLst>
            </c:dLbl>
            <c:dLbl>
              <c:idx val="9"/>
              <c:layout>
                <c:manualLayout>
                  <c:x val="-4.1122094434462055E-2"/>
                  <c:y val="0.1514284265405298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A717-41E1-8DC1-158B2EB1D84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'بيانات الرسومات'!$M$41:$V$41</c:f>
              <c:strCache>
                <c:ptCount val="10"/>
                <c:pt idx="0">
                  <c:v>مواقع أخرى</c:v>
                </c:pt>
                <c:pt idx="1">
                  <c:v>نفايات وقمامة</c:v>
                </c:pt>
                <c:pt idx="2">
                  <c:v>أبراج عالية</c:v>
                </c:pt>
                <c:pt idx="3">
                  <c:v>مباني قيد الإنشاء</c:v>
                </c:pt>
                <c:pt idx="4">
                  <c:v>وسائل نقل</c:v>
                </c:pt>
                <c:pt idx="5">
                  <c:v>منشآت صناعية</c:v>
                </c:pt>
                <c:pt idx="6">
                  <c:v>منشآت حكومية</c:v>
                </c:pt>
                <c:pt idx="7">
                  <c:v>منشآت تجارية</c:v>
                </c:pt>
                <c:pt idx="8">
                  <c:v>شقق وبنايات</c:v>
                </c:pt>
                <c:pt idx="9">
                  <c:v>منشآت سكنية</c:v>
                </c:pt>
              </c:strCache>
            </c:strRef>
          </c:cat>
          <c:val>
            <c:numRef>
              <c:f>'بيانات الرسومات'!$M$42:$V$42</c:f>
              <c:numCache>
                <c:formatCode>General</c:formatCode>
                <c:ptCount val="10"/>
                <c:pt idx="0">
                  <c:v>5</c:v>
                </c:pt>
                <c:pt idx="1">
                  <c:v>13</c:v>
                </c:pt>
                <c:pt idx="2">
                  <c:v>8</c:v>
                </c:pt>
                <c:pt idx="3">
                  <c:v>24</c:v>
                </c:pt>
                <c:pt idx="4">
                  <c:v>1</c:v>
                </c:pt>
                <c:pt idx="5">
                  <c:v>18</c:v>
                </c:pt>
                <c:pt idx="6">
                  <c:v>14</c:v>
                </c:pt>
                <c:pt idx="7">
                  <c:v>138</c:v>
                </c:pt>
                <c:pt idx="8">
                  <c:v>81</c:v>
                </c:pt>
                <c:pt idx="9">
                  <c:v>118</c:v>
                </c:pt>
              </c:numCache>
            </c:numRef>
          </c:val>
          <c:extLst>
            <c:ext xmlns:c16="http://schemas.microsoft.com/office/drawing/2014/chart" uri="{C3380CC4-5D6E-409C-BE32-E72D297353CC}">
              <c16:uniqueId val="{00000014-A717-41E1-8DC1-158B2EB1D84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chartsheets/sheet1.xml><?xml version="1.0" encoding="utf-8"?>
<chartsheet xmlns="http://schemas.openxmlformats.org/spreadsheetml/2006/main" xmlns:r="http://schemas.openxmlformats.org/officeDocument/2006/relationships">
  <sheetPr codeName="Chart19">
    <tabColor theme="0"/>
  </sheetPr>
  <sheetViews>
    <sheetView tabSelected="1" workbookViewId="0"/>
  </sheetViews>
  <pageMargins left="0.75" right="0.75" top="1" bottom="1" header="0.5" footer="0.5"/>
  <pageSetup orientation="landscape" r:id="rId1"/>
  <headerFooter alignWithMargins="0">
    <oddHeader>&amp;R&amp;"Arial,غامق"&amp;9شكل ( 01 - 06 ) Figure</oddHeader>
  </headerFooter>
  <drawing r:id="rId2"/>
</chartsheet>
</file>

<file path=xl/chartsheets/sheet2.xml><?xml version="1.0" encoding="utf-8"?>
<chartsheet xmlns="http://schemas.openxmlformats.org/spreadsheetml/2006/main" xmlns:r="http://schemas.openxmlformats.org/officeDocument/2006/relationships">
  <sheetPr codeName="Chart20">
    <tabColor theme="0"/>
  </sheetPr>
  <sheetViews>
    <sheetView tabSelected="1" workbookViewId="0"/>
  </sheetViews>
  <pageMargins left="0.47" right="0.67" top="0.73" bottom="0.61" header="0.5" footer="0.5"/>
  <pageSetup paperSize="9" orientation="landscape" r:id="rId1"/>
  <headerFooter alignWithMargins="0">
    <oddHeader>&amp;R&amp;"WinSoft Pro,غامق"شكل ( 02 - 06 ) Figure</oddHeader>
  </headerFooter>
  <drawing r:id="rId2"/>
</chartsheet>
</file>

<file path=xl/chartsheets/sheet3.xml><?xml version="1.0" encoding="utf-8"?>
<chartsheet xmlns="http://schemas.openxmlformats.org/spreadsheetml/2006/main" xmlns:r="http://schemas.openxmlformats.org/officeDocument/2006/relationships">
  <sheetPr codeName="Chart24">
    <tabColor theme="0"/>
  </sheetPr>
  <sheetViews>
    <sheetView tabSelected="1" workbookViewId="0"/>
  </sheetViews>
  <pageMargins left="0.74803149606299202" right="0.74803149606299202" top="0.98425196850393704" bottom="0.98425196850393704" header="0.511811023622047" footer="0.511811023622047"/>
  <pageSetup orientation="landscape" r:id="rId1"/>
  <headerFooter alignWithMargins="0">
    <oddHeader>&amp;R&amp;9شكل ( 03 - 06 ) Figure</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353786</xdr:colOff>
      <xdr:row>0</xdr:row>
      <xdr:rowOff>0</xdr:rowOff>
    </xdr:from>
    <xdr:to>
      <xdr:col>0</xdr:col>
      <xdr:colOff>2775857</xdr:colOff>
      <xdr:row>0</xdr:row>
      <xdr:rowOff>680356</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36084286" y="0"/>
          <a:ext cx="2422071" cy="680356"/>
        </a:xfrm>
        <a:prstGeom prst="rect">
          <a:avLst/>
        </a:prstGeom>
      </xdr:spPr>
    </xdr:pic>
    <xdr:clientData/>
  </xdr:twoCellAnchor>
  <xdr:twoCellAnchor editAs="oneCell">
    <xdr:from>
      <xdr:col>0</xdr:col>
      <xdr:colOff>4966607</xdr:colOff>
      <xdr:row>0</xdr:row>
      <xdr:rowOff>108855</xdr:rowOff>
    </xdr:from>
    <xdr:to>
      <xdr:col>0</xdr:col>
      <xdr:colOff>6856547</xdr:colOff>
      <xdr:row>0</xdr:row>
      <xdr:rowOff>775606</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2003596" y="108855"/>
          <a:ext cx="1889940" cy="6667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544050" cy="6229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0.15822</cdr:y>
    </cdr:to>
    <cdr:sp macro="" textlink="">
      <cdr:nvSpPr>
        <cdr:cNvPr id="168961" name="Text Box 1"/>
        <cdr:cNvSpPr txBox="1">
          <a:spLocks xmlns:a="http://schemas.openxmlformats.org/drawingml/2006/main" noChangeArrowheads="1"/>
        </cdr:cNvSpPr>
      </cdr:nvSpPr>
      <cdr:spPr bwMode="auto">
        <a:xfrm xmlns:a="http://schemas.openxmlformats.org/drawingml/2006/main">
          <a:off x="0" y="0"/>
          <a:ext cx="9515475" cy="9810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prstShdw prst="shdw17" dist="17961" dir="2700000">
            <a:srgbClr val="FFFFCC">
              <a:gamma/>
              <a:shade val="60000"/>
              <a:invGamma/>
            </a:srgbClr>
          </a:prstShdw>
        </a:effectLst>
        <a:extLst xmlns:a="http://schemas.openxmlformats.org/drawingml/2006/main">
          <a:ext uri="{909E8E84-426E-40DD-AFC4-6F175D3DCCD1}">
            <a14:hiddenFill xmlns:a14="http://schemas.microsoft.com/office/drawing/2010/main">
              <a:solidFill>
                <a:srgbClr val="FFFFCC"/>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200" b="1" i="0" u="none" strike="noStrike" baseline="0">
              <a:solidFill>
                <a:srgbClr val="000000"/>
              </a:solidFill>
              <a:latin typeface="Dubai" panose="020B0503030403030204" pitchFamily="34" charset="-78"/>
              <a:cs typeface="Dubai" panose="020B0503030403030204" pitchFamily="34" charset="-78"/>
            </a:rPr>
            <a:t>مرضى المستشفيات الحكومية والخاصة ( خارجي / داخلي ) - إمارة دبي</a:t>
          </a:r>
        </a:p>
        <a:p xmlns:a="http://schemas.openxmlformats.org/drawingml/2006/main">
          <a:pPr algn="ctr" rtl="1">
            <a:defRPr sz="1000"/>
          </a:pPr>
          <a:r>
            <a:rPr lang="ar-AE" sz="1200" b="1" i="0" u="none" strike="noStrike" baseline="0">
              <a:solidFill>
                <a:srgbClr val="000000"/>
              </a:solidFill>
              <a:latin typeface="Dubai" panose="020B0503030403030204" pitchFamily="34" charset="-78"/>
              <a:cs typeface="Dubai" panose="020B0503030403030204" pitchFamily="34" charset="-78"/>
            </a:rPr>
            <a:t>Government and Private Hospitals Patients ( Out / In ) - Emirate of Dubai</a:t>
          </a:r>
        </a:p>
        <a:p xmlns:a="http://schemas.openxmlformats.org/drawingml/2006/main">
          <a:pPr algn="ctr" rtl="0">
            <a:defRPr sz="1000"/>
          </a:pPr>
          <a:r>
            <a:rPr lang="en-US" sz="1200" b="1" i="0" u="none" strike="noStrike" baseline="0">
              <a:solidFill>
                <a:srgbClr val="000000"/>
              </a:solidFill>
              <a:latin typeface="Dubai" panose="020B0503030403030204" pitchFamily="34" charset="-78"/>
              <a:cs typeface="Dubai" panose="020B0503030403030204" pitchFamily="34" charset="-78"/>
            </a:rPr>
            <a:t>( 2018 - 2016 )</a:t>
          </a:r>
          <a:endParaRPr lang="ar-AE" sz="900">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0.00921</cdr:x>
      <cdr:y>0.24671</cdr:y>
    </cdr:from>
    <cdr:to>
      <cdr:x>0.04396</cdr:x>
      <cdr:y>0.67127</cdr:y>
    </cdr:to>
    <cdr:sp macro="" textlink="">
      <cdr:nvSpPr>
        <cdr:cNvPr id="168962" name="Text Box 2"/>
        <cdr:cNvSpPr txBox="1">
          <a:spLocks xmlns:a="http://schemas.openxmlformats.org/drawingml/2006/main" noChangeArrowheads="1"/>
        </cdr:cNvSpPr>
      </cdr:nvSpPr>
      <cdr:spPr bwMode="auto">
        <a:xfrm xmlns:a="http://schemas.openxmlformats.org/drawingml/2006/main">
          <a:off x="87675" y="1529790"/>
          <a:ext cx="330663" cy="2632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vert="vert270" wrap="square" lIns="27432" tIns="36576" rIns="27432" bIns="0" anchor="ctr" upright="1"/>
        <a:lstStyle xmlns:a="http://schemas.openxmlformats.org/drawingml/2006/main"/>
        <a:p xmlns:a="http://schemas.openxmlformats.org/drawingml/2006/main">
          <a:pPr algn="r" rtl="1">
            <a:defRPr sz="1000"/>
          </a:pPr>
          <a:r>
            <a:rPr lang="ar-AE" sz="800" b="1" i="0" u="none" strike="noStrike" baseline="0">
              <a:solidFill>
                <a:srgbClr val="000000"/>
              </a:solidFill>
              <a:latin typeface="WinSoft Pro"/>
              <a:cs typeface="WinSoft Pro"/>
            </a:rPr>
            <a:t>عدد المرضى (خارجي/ الداخلي)  (Number  of Patients (Out/In</a:t>
          </a:r>
          <a:endParaRPr lang="ar-AE" sz="800"/>
        </a:p>
      </cdr:txBody>
    </cdr:sp>
  </cdr:relSizeAnchor>
  <cdr:relSizeAnchor xmlns:cdr="http://schemas.openxmlformats.org/drawingml/2006/chartDrawing">
    <cdr:from>
      <cdr:x>0.44645</cdr:x>
      <cdr:y>0.9129</cdr:y>
    </cdr:from>
    <cdr:to>
      <cdr:x>0.59851</cdr:x>
      <cdr:y>0.95265</cdr:y>
    </cdr:to>
    <cdr:sp macro="" textlink="">
      <cdr:nvSpPr>
        <cdr:cNvPr id="168963" name="Text Box 3"/>
        <cdr:cNvSpPr txBox="1">
          <a:spLocks xmlns:a="http://schemas.openxmlformats.org/drawingml/2006/main" noChangeArrowheads="1"/>
        </cdr:cNvSpPr>
      </cdr:nvSpPr>
      <cdr:spPr bwMode="auto">
        <a:xfrm xmlns:a="http://schemas.openxmlformats.org/drawingml/2006/main">
          <a:off x="4248151" y="5660669"/>
          <a:ext cx="1446928" cy="2464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32004" rIns="27432" bIns="32004" anchor="ctr" upright="1"/>
        <a:lstStyle xmlns:a="http://schemas.openxmlformats.org/drawingml/2006/main"/>
        <a:p xmlns:a="http://schemas.openxmlformats.org/drawingml/2006/main">
          <a:pPr algn="ctr" rtl="1">
            <a:defRPr sz="1000"/>
          </a:pPr>
          <a:r>
            <a:rPr lang="ar-AE" sz="1000" b="1" i="0" u="none" strike="noStrike" baseline="0">
              <a:solidFill>
                <a:srgbClr val="000000"/>
              </a:solidFill>
              <a:latin typeface="Dubai" panose="020B0503030403030204" pitchFamily="34" charset="-78"/>
              <a:cs typeface="Dubai" panose="020B0503030403030204" pitchFamily="34" charset="-78"/>
            </a:rPr>
            <a:t>السنوات   Years</a:t>
          </a:r>
          <a:endParaRPr lang="ar-AE" sz="1050">
            <a:latin typeface="Dubai" panose="020B0503030403030204" pitchFamily="34" charset="-78"/>
            <a:cs typeface="Dubai" panose="020B0503030403030204" pitchFamily="34" charset="-78"/>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269240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303235" y="0"/>
          <a:ext cx="2736215" cy="548640"/>
        </a:xfrm>
        <a:prstGeom prst="rect">
          <a:avLst/>
        </a:prstGeom>
      </xdr:spPr>
    </xdr:pic>
    <xdr:clientData/>
  </xdr:twoCellAnchor>
  <xdr:twoCellAnchor editAs="oneCell">
    <xdr:from>
      <xdr:col>5</xdr:col>
      <xdr:colOff>1120775</xdr:colOff>
      <xdr:row>0</xdr:row>
      <xdr:rowOff>9525</xdr:rowOff>
    </xdr:from>
    <xdr:to>
      <xdr:col>5</xdr:col>
      <xdr:colOff>2372995</xdr:colOff>
      <xdr:row>0</xdr:row>
      <xdr:rowOff>558165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122780" y="9525"/>
          <a:ext cx="1252220" cy="5486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269240</xdr:colOff>
      <xdr:row>1</xdr:row>
      <xdr:rowOff>472440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989035" y="0"/>
          <a:ext cx="2736215" cy="548640"/>
        </a:xfrm>
        <a:prstGeom prst="rect">
          <a:avLst/>
        </a:prstGeom>
      </xdr:spPr>
    </xdr:pic>
    <xdr:clientData/>
  </xdr:twoCellAnchor>
  <xdr:twoCellAnchor editAs="oneCell">
    <xdr:from>
      <xdr:col>5</xdr:col>
      <xdr:colOff>1377950</xdr:colOff>
      <xdr:row>0</xdr:row>
      <xdr:rowOff>66675</xdr:rowOff>
    </xdr:from>
    <xdr:to>
      <xdr:col>5</xdr:col>
      <xdr:colOff>2630170</xdr:colOff>
      <xdr:row>1</xdr:row>
      <xdr:rowOff>539115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056105" y="66675"/>
          <a:ext cx="1252220" cy="5486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312632</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4721868" y="0"/>
          <a:ext cx="2736215" cy="548640"/>
        </a:xfrm>
        <a:prstGeom prst="rect">
          <a:avLst/>
        </a:prstGeom>
      </xdr:spPr>
    </xdr:pic>
    <xdr:clientData/>
  </xdr:twoCellAnchor>
  <xdr:twoCellAnchor editAs="oneCell">
    <xdr:from>
      <xdr:col>13</xdr:col>
      <xdr:colOff>131233</xdr:colOff>
      <xdr:row>0</xdr:row>
      <xdr:rowOff>31750</xdr:rowOff>
    </xdr:from>
    <xdr:to>
      <xdr:col>13</xdr:col>
      <xdr:colOff>1383453</xdr:colOff>
      <xdr:row>0</xdr:row>
      <xdr:rowOff>580390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8465213" y="31750"/>
          <a:ext cx="1252220" cy="5486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773237</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45741220" y="0"/>
          <a:ext cx="2736215" cy="548640"/>
        </a:xfrm>
        <a:prstGeom prst="rect">
          <a:avLst/>
        </a:prstGeom>
      </xdr:spPr>
    </xdr:pic>
    <xdr:clientData/>
  </xdr:twoCellAnchor>
  <xdr:twoCellAnchor editAs="oneCell">
    <xdr:from>
      <xdr:col>4</xdr:col>
      <xdr:colOff>1023454</xdr:colOff>
      <xdr:row>0</xdr:row>
      <xdr:rowOff>16565</xdr:rowOff>
    </xdr:from>
    <xdr:to>
      <xdr:col>4</xdr:col>
      <xdr:colOff>2275674</xdr:colOff>
      <xdr:row>0</xdr:row>
      <xdr:rowOff>565205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9617087" y="16565"/>
          <a:ext cx="1252220" cy="5486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425367</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14664872" y="0"/>
          <a:ext cx="2736215" cy="548640"/>
        </a:xfrm>
        <a:prstGeom prst="rect">
          <a:avLst/>
        </a:prstGeom>
      </xdr:spPr>
    </xdr:pic>
    <xdr:clientData/>
  </xdr:twoCellAnchor>
  <xdr:twoCellAnchor editAs="oneCell">
    <xdr:from>
      <xdr:col>14</xdr:col>
      <xdr:colOff>186911</xdr:colOff>
      <xdr:row>0</xdr:row>
      <xdr:rowOff>0</xdr:rowOff>
    </xdr:from>
    <xdr:to>
      <xdr:col>16</xdr:col>
      <xdr:colOff>445218</xdr:colOff>
      <xdr:row>0</xdr:row>
      <xdr:rowOff>548640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08118326" y="0"/>
          <a:ext cx="1252220" cy="5486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809234</xdr:colOff>
      <xdr:row>0</xdr:row>
      <xdr:rowOff>548640</xdr:rowOff>
    </xdr:to>
    <xdr:pic>
      <xdr:nvPicPr>
        <xdr:cNvPr id="6" name="Picture 5">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379176747" y="0"/>
          <a:ext cx="2736215" cy="548640"/>
        </a:xfrm>
        <a:prstGeom prst="rect">
          <a:avLst/>
        </a:prstGeom>
      </xdr:spPr>
    </xdr:pic>
    <xdr:clientData/>
  </xdr:twoCellAnchor>
  <xdr:twoCellAnchor editAs="oneCell">
    <xdr:from>
      <xdr:col>7</xdr:col>
      <xdr:colOff>633535</xdr:colOff>
      <xdr:row>0</xdr:row>
      <xdr:rowOff>0</xdr:rowOff>
    </xdr:from>
    <xdr:to>
      <xdr:col>7</xdr:col>
      <xdr:colOff>1885755</xdr:colOff>
      <xdr:row>0</xdr:row>
      <xdr:rowOff>548640</xdr:rowOff>
    </xdr:to>
    <xdr:pic>
      <xdr:nvPicPr>
        <xdr:cNvPr id="7" name="Picture 6">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373176534" y="0"/>
          <a:ext cx="1252220" cy="5486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517450</xdr:colOff>
      <xdr:row>0</xdr:row>
      <xdr:rowOff>548640</xdr:rowOff>
    </xdr:to>
    <xdr:pic>
      <xdr:nvPicPr>
        <xdr:cNvPr id="6" name="Picture 5">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244505314" y="0"/>
          <a:ext cx="2736215" cy="548640"/>
        </a:xfrm>
        <a:prstGeom prst="rect">
          <a:avLst/>
        </a:prstGeom>
      </xdr:spPr>
    </xdr:pic>
    <xdr:clientData/>
  </xdr:twoCellAnchor>
  <xdr:twoCellAnchor editAs="oneCell">
    <xdr:from>
      <xdr:col>4</xdr:col>
      <xdr:colOff>860238</xdr:colOff>
      <xdr:row>0</xdr:row>
      <xdr:rowOff>11206</xdr:rowOff>
    </xdr:from>
    <xdr:to>
      <xdr:col>4</xdr:col>
      <xdr:colOff>2112458</xdr:colOff>
      <xdr:row>0</xdr:row>
      <xdr:rowOff>559846</xdr:rowOff>
    </xdr:to>
    <xdr:pic>
      <xdr:nvPicPr>
        <xdr:cNvPr id="7" name="Picture 6">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237867659" y="11206"/>
          <a:ext cx="1252220" cy="5486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534882</xdr:colOff>
      <xdr:row>0</xdr:row>
      <xdr:rowOff>548640</xdr:rowOff>
    </xdr:to>
    <xdr:pic>
      <xdr:nvPicPr>
        <xdr:cNvPr id="6" name="Picture 5">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256154452" y="0"/>
          <a:ext cx="2736215" cy="548640"/>
        </a:xfrm>
        <a:prstGeom prst="rect">
          <a:avLst/>
        </a:prstGeom>
      </xdr:spPr>
    </xdr:pic>
    <xdr:clientData/>
  </xdr:twoCellAnchor>
  <xdr:twoCellAnchor editAs="oneCell">
    <xdr:from>
      <xdr:col>9</xdr:col>
      <xdr:colOff>438151</xdr:colOff>
      <xdr:row>0</xdr:row>
      <xdr:rowOff>52917</xdr:rowOff>
    </xdr:from>
    <xdr:to>
      <xdr:col>10</xdr:col>
      <xdr:colOff>790787</xdr:colOff>
      <xdr:row>0</xdr:row>
      <xdr:rowOff>601557</xdr:rowOff>
    </xdr:to>
    <xdr:pic>
      <xdr:nvPicPr>
        <xdr:cNvPr id="7" name="Picture 6">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249601463" y="52917"/>
          <a:ext cx="12522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221615</xdr:colOff>
      <xdr:row>1</xdr:row>
      <xdr:rowOff>5715</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808185" y="0"/>
          <a:ext cx="2736215" cy="548640"/>
        </a:xfrm>
        <a:prstGeom prst="rect">
          <a:avLst/>
        </a:prstGeom>
      </xdr:spPr>
    </xdr:pic>
    <xdr:clientData/>
  </xdr:twoCellAnchor>
  <xdr:twoCellAnchor editAs="oneCell">
    <xdr:from>
      <xdr:col>5</xdr:col>
      <xdr:colOff>1225550</xdr:colOff>
      <xdr:row>0</xdr:row>
      <xdr:rowOff>0</xdr:rowOff>
    </xdr:from>
    <xdr:to>
      <xdr:col>5</xdr:col>
      <xdr:colOff>2477770</xdr:colOff>
      <xdr:row>1</xdr:row>
      <xdr:rowOff>5715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5322930" y="0"/>
          <a:ext cx="1252220" cy="54864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118911</xdr:colOff>
      <xdr:row>1</xdr:row>
      <xdr:rowOff>283597</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41111242" y="0"/>
          <a:ext cx="2736215" cy="548640"/>
        </a:xfrm>
        <a:prstGeom prst="rect">
          <a:avLst/>
        </a:prstGeom>
      </xdr:spPr>
    </xdr:pic>
    <xdr:clientData/>
  </xdr:twoCellAnchor>
  <xdr:twoCellAnchor editAs="oneCell">
    <xdr:from>
      <xdr:col>11</xdr:col>
      <xdr:colOff>236607</xdr:colOff>
      <xdr:row>0</xdr:row>
      <xdr:rowOff>41413</xdr:rowOff>
    </xdr:from>
    <xdr:to>
      <xdr:col>13</xdr:col>
      <xdr:colOff>14523</xdr:colOff>
      <xdr:row>1</xdr:row>
      <xdr:rowOff>325010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5078217" y="41413"/>
          <a:ext cx="1252220" cy="54864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221615</xdr:colOff>
      <xdr:row>0</xdr:row>
      <xdr:rowOff>548640</xdr:rowOff>
    </xdr:to>
    <xdr:pic>
      <xdr:nvPicPr>
        <xdr:cNvPr id="6" name="Picture 5">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4597760" y="0"/>
          <a:ext cx="2736215" cy="548640"/>
        </a:xfrm>
        <a:prstGeom prst="rect">
          <a:avLst/>
        </a:prstGeom>
      </xdr:spPr>
    </xdr:pic>
    <xdr:clientData/>
  </xdr:twoCellAnchor>
  <xdr:twoCellAnchor editAs="oneCell">
    <xdr:from>
      <xdr:col>12</xdr:col>
      <xdr:colOff>663575</xdr:colOff>
      <xdr:row>0</xdr:row>
      <xdr:rowOff>0</xdr:rowOff>
    </xdr:from>
    <xdr:to>
      <xdr:col>14</xdr:col>
      <xdr:colOff>848995</xdr:colOff>
      <xdr:row>0</xdr:row>
      <xdr:rowOff>548640</xdr:rowOff>
    </xdr:to>
    <xdr:pic>
      <xdr:nvPicPr>
        <xdr:cNvPr id="7" name="Picture 6">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78579230" y="0"/>
          <a:ext cx="1252220" cy="54864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127830</xdr:colOff>
      <xdr:row>1</xdr:row>
      <xdr:rowOff>365467</xdr:rowOff>
    </xdr:to>
    <xdr:pic>
      <xdr:nvPicPr>
        <xdr:cNvPr id="6" name="Picture 5">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61615400" y="0"/>
          <a:ext cx="2736215" cy="548640"/>
        </a:xfrm>
        <a:prstGeom prst="rect">
          <a:avLst/>
        </a:prstGeom>
      </xdr:spPr>
    </xdr:pic>
    <xdr:clientData/>
  </xdr:twoCellAnchor>
  <xdr:twoCellAnchor editAs="oneCell">
    <xdr:from>
      <xdr:col>12</xdr:col>
      <xdr:colOff>435708</xdr:colOff>
      <xdr:row>0</xdr:row>
      <xdr:rowOff>0</xdr:rowOff>
    </xdr:from>
    <xdr:to>
      <xdr:col>13</xdr:col>
      <xdr:colOff>1109101</xdr:colOff>
      <xdr:row>1</xdr:row>
      <xdr:rowOff>365467</xdr:rowOff>
    </xdr:to>
    <xdr:pic>
      <xdr:nvPicPr>
        <xdr:cNvPr id="7" name="Picture 6">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55461322" y="0"/>
          <a:ext cx="1252220" cy="54864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136450</xdr:colOff>
      <xdr:row>1</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13651638" y="33618"/>
          <a:ext cx="2736215" cy="548640"/>
        </a:xfrm>
        <a:prstGeom prst="rect">
          <a:avLst/>
        </a:prstGeom>
      </xdr:spPr>
    </xdr:pic>
    <xdr:clientData/>
  </xdr:twoCellAnchor>
  <xdr:twoCellAnchor editAs="oneCell">
    <xdr:from>
      <xdr:col>13</xdr:col>
      <xdr:colOff>759386</xdr:colOff>
      <xdr:row>1</xdr:row>
      <xdr:rowOff>33617</xdr:rowOff>
    </xdr:from>
    <xdr:to>
      <xdr:col>13</xdr:col>
      <xdr:colOff>2011606</xdr:colOff>
      <xdr:row>1</xdr:row>
      <xdr:rowOff>582257</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05848571" y="67235"/>
          <a:ext cx="1252220" cy="54864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175048</xdr:colOff>
      <xdr:row>1</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6203535" y="42333"/>
          <a:ext cx="2736215" cy="548640"/>
        </a:xfrm>
        <a:prstGeom prst="rect">
          <a:avLst/>
        </a:prstGeom>
      </xdr:spPr>
    </xdr:pic>
    <xdr:clientData/>
  </xdr:twoCellAnchor>
  <xdr:twoCellAnchor editAs="oneCell">
    <xdr:from>
      <xdr:col>11</xdr:col>
      <xdr:colOff>566396</xdr:colOff>
      <xdr:row>1</xdr:row>
      <xdr:rowOff>54784</xdr:rowOff>
    </xdr:from>
    <xdr:to>
      <xdr:col>12</xdr:col>
      <xdr:colOff>1141282</xdr:colOff>
      <xdr:row>1</xdr:row>
      <xdr:rowOff>603424</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9141301" y="97117"/>
          <a:ext cx="1252220" cy="54864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795496</xdr:colOff>
      <xdr:row>1</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48614691" y="35719"/>
          <a:ext cx="2736215" cy="548640"/>
        </a:xfrm>
        <a:prstGeom prst="rect">
          <a:avLst/>
        </a:prstGeom>
      </xdr:spPr>
    </xdr:pic>
    <xdr:clientData/>
  </xdr:twoCellAnchor>
  <xdr:twoCellAnchor editAs="oneCell">
    <xdr:from>
      <xdr:col>10</xdr:col>
      <xdr:colOff>250218</xdr:colOff>
      <xdr:row>1</xdr:row>
      <xdr:rowOff>9805</xdr:rowOff>
    </xdr:from>
    <xdr:to>
      <xdr:col>11</xdr:col>
      <xdr:colOff>704719</xdr:colOff>
      <xdr:row>1</xdr:row>
      <xdr:rowOff>558445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41525999" y="45524"/>
          <a:ext cx="1252220" cy="54864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147656</xdr:colOff>
      <xdr:row>2</xdr:row>
      <xdr:rowOff>346934</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13987814" y="0"/>
          <a:ext cx="2736215" cy="548640"/>
        </a:xfrm>
        <a:prstGeom prst="rect">
          <a:avLst/>
        </a:prstGeom>
      </xdr:spPr>
    </xdr:pic>
    <xdr:clientData/>
  </xdr:twoCellAnchor>
  <xdr:twoCellAnchor editAs="oneCell">
    <xdr:from>
      <xdr:col>9</xdr:col>
      <xdr:colOff>311150</xdr:colOff>
      <xdr:row>0</xdr:row>
      <xdr:rowOff>0</xdr:rowOff>
    </xdr:from>
    <xdr:to>
      <xdr:col>10</xdr:col>
      <xdr:colOff>745340</xdr:colOff>
      <xdr:row>2</xdr:row>
      <xdr:rowOff>346934</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07663924" y="0"/>
          <a:ext cx="1252220" cy="54864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0.24427</cdr:x>
      <cdr:y>0.02362</cdr:y>
    </cdr:from>
    <cdr:to>
      <cdr:x>0.77852</cdr:x>
      <cdr:y>0.18241</cdr:y>
    </cdr:to>
    <cdr:sp macro="" textlink="">
      <cdr:nvSpPr>
        <cdr:cNvPr id="759809" name="Text Box 1"/>
        <cdr:cNvSpPr txBox="1">
          <a:spLocks xmlns:a="http://schemas.openxmlformats.org/drawingml/2006/main" noChangeArrowheads="1"/>
        </cdr:cNvSpPr>
      </cdr:nvSpPr>
      <cdr:spPr bwMode="auto">
        <a:xfrm xmlns:a="http://schemas.openxmlformats.org/drawingml/2006/main">
          <a:off x="2089351" y="138138"/>
          <a:ext cx="4569681" cy="9286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200" b="1" i="0" u="none" strike="noStrike" baseline="0">
              <a:solidFill>
                <a:srgbClr val="000000"/>
              </a:solidFill>
              <a:latin typeface="Dubai" panose="020B0503030403030204" pitchFamily="34" charset="-78"/>
              <a:cs typeface="Dubai" panose="020B0503030403030204" pitchFamily="34" charset="-78"/>
            </a:rPr>
            <a:t>المصابون في حوادث الحريق والمهام الإنقاذية  - إمارة دبـي</a:t>
          </a:r>
          <a:endParaRPr lang="en-US" sz="1200" b="1" i="0" u="none" strike="noStrike" baseline="0">
            <a:solidFill>
              <a:srgbClr val="000000"/>
            </a:solidFill>
            <a:latin typeface="Dubai" panose="020B0503030403030204" pitchFamily="34" charset="-78"/>
            <a:cs typeface="Dubai" panose="020B0503030403030204" pitchFamily="34" charset="-78"/>
          </a:endParaRPr>
        </a:p>
        <a:p xmlns:a="http://schemas.openxmlformats.org/drawingml/2006/main">
          <a:pPr algn="ctr" rtl="0">
            <a:defRPr sz="1000"/>
          </a:pPr>
          <a:r>
            <a:rPr lang="en-US" sz="1200" b="1" i="0" u="none" strike="noStrike" baseline="0">
              <a:solidFill>
                <a:srgbClr val="000000"/>
              </a:solidFill>
              <a:latin typeface="Dubai" panose="020B0503030403030204" pitchFamily="34" charset="-78"/>
              <a:cs typeface="Dubai" panose="020B0503030403030204" pitchFamily="34" charset="-78"/>
            </a:rPr>
            <a:t>Injured at Fire Accidents and Rescue Operations</a:t>
          </a:r>
          <a:r>
            <a:rPr lang="ar-AE" sz="1200" b="1" i="0" u="none" strike="noStrike" baseline="0">
              <a:solidFill>
                <a:srgbClr val="000000"/>
              </a:solidFill>
              <a:latin typeface="Dubai" panose="020B0503030403030204" pitchFamily="34" charset="-78"/>
              <a:cs typeface="Dubai" panose="020B0503030403030204" pitchFamily="34" charset="-78"/>
            </a:rPr>
            <a:t> - Emirate of Dubai</a:t>
          </a:r>
        </a:p>
        <a:p xmlns:a="http://schemas.openxmlformats.org/drawingml/2006/main">
          <a:pPr algn="ctr" rtl="1">
            <a:defRPr sz="1000"/>
          </a:pPr>
          <a:r>
            <a:rPr lang="en-US" sz="1200" b="1" i="0" u="none" strike="noStrike" baseline="0">
              <a:solidFill>
                <a:srgbClr val="000000"/>
              </a:solidFill>
              <a:latin typeface="Dubai" panose="020B0503030403030204" pitchFamily="34" charset="-78"/>
              <a:cs typeface="Dubai" panose="020B0503030403030204" pitchFamily="34" charset="-78"/>
            </a:rPr>
            <a:t>(2016 - 2018)</a:t>
          </a:r>
          <a:endParaRPr lang="ar-AE">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0.00484</cdr:x>
      <cdr:y>0.31596</cdr:y>
    </cdr:from>
    <cdr:to>
      <cdr:x>0.04677</cdr:x>
      <cdr:y>0.76547</cdr:y>
    </cdr:to>
    <cdr:sp macro="" textlink="">
      <cdr:nvSpPr>
        <cdr:cNvPr id="2" name="TextBox 1"/>
        <cdr:cNvSpPr txBox="1"/>
      </cdr:nvSpPr>
      <cdr:spPr>
        <a:xfrm xmlns:a="http://schemas.openxmlformats.org/drawingml/2006/main" rot="16200000">
          <a:off x="-1093724" y="2982974"/>
          <a:ext cx="2628899" cy="35865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1"/>
          <a:r>
            <a:rPr lang="ar-AE" sz="900" b="1">
              <a:latin typeface="Dubai" panose="020B0503030403030204" pitchFamily="34" charset="-78"/>
              <a:cs typeface="Dubai" panose="020B0503030403030204" pitchFamily="34" charset="-78"/>
            </a:rPr>
            <a:t>عدد  المصابين  </a:t>
          </a:r>
          <a:r>
            <a:rPr lang="en-US" sz="900" b="1">
              <a:latin typeface="Dubai" panose="020B0503030403030204" pitchFamily="34" charset="-78"/>
              <a:cs typeface="Dubai" panose="020B0503030403030204" pitchFamily="34" charset="-78"/>
            </a:rPr>
            <a:t>Number of Injured  </a:t>
          </a:r>
          <a:endParaRPr lang="ar-AE" sz="900" b="1">
            <a:latin typeface="Dubai" panose="020B0503030403030204" pitchFamily="34" charset="-78"/>
            <a:cs typeface="Dubai" panose="020B0503030403030204" pitchFamily="34" charset="-78"/>
          </a:endParaRPr>
        </a:p>
      </cdr:txBody>
    </cdr:sp>
  </cdr:relSizeAnchor>
</c:userShapes>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848533</xdr:colOff>
      <xdr:row>1</xdr:row>
      <xdr:rowOff>427413</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8658216399" y="0"/>
          <a:ext cx="2736215" cy="548640"/>
        </a:xfrm>
        <a:prstGeom prst="rect">
          <a:avLst/>
        </a:prstGeom>
      </xdr:spPr>
    </xdr:pic>
    <xdr:clientData/>
  </xdr:twoCellAnchor>
  <xdr:twoCellAnchor editAs="oneCell">
    <xdr:from>
      <xdr:col>4</xdr:col>
      <xdr:colOff>948358</xdr:colOff>
      <xdr:row>0</xdr:row>
      <xdr:rowOff>59594</xdr:rowOff>
    </xdr:from>
    <xdr:to>
      <xdr:col>4</xdr:col>
      <xdr:colOff>2200578</xdr:colOff>
      <xdr:row>1</xdr:row>
      <xdr:rowOff>487007</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8651564991" y="59594"/>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55608</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34314178" y="0"/>
          <a:ext cx="2736215" cy="548640"/>
        </a:xfrm>
        <a:prstGeom prst="rect">
          <a:avLst/>
        </a:prstGeom>
      </xdr:spPr>
    </xdr:pic>
    <xdr:clientData/>
  </xdr:twoCellAnchor>
  <xdr:twoCellAnchor editAs="oneCell">
    <xdr:from>
      <xdr:col>13</xdr:col>
      <xdr:colOff>596900</xdr:colOff>
      <xdr:row>0</xdr:row>
      <xdr:rowOff>40821</xdr:rowOff>
    </xdr:from>
    <xdr:to>
      <xdr:col>13</xdr:col>
      <xdr:colOff>1849120</xdr:colOff>
      <xdr:row>0</xdr:row>
      <xdr:rowOff>589461</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23757666" y="40821"/>
          <a:ext cx="1252220" cy="54864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6</xdr:col>
      <xdr:colOff>554935</xdr:colOff>
      <xdr:row>4</xdr:row>
      <xdr:rowOff>215354</xdr:rowOff>
    </xdr:from>
    <xdr:to>
      <xdr:col>13</xdr:col>
      <xdr:colOff>579782</xdr:colOff>
      <xdr:row>37</xdr:row>
      <xdr:rowOff>102158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13</xdr:col>
      <xdr:colOff>593424</xdr:colOff>
      <xdr:row>5</xdr:row>
      <xdr:rowOff>74544</xdr:rowOff>
    </xdr:to>
    <xdr:sp macro="" textlink="">
      <xdr:nvSpPr>
        <xdr:cNvPr id="4" name="Text Box 5"/>
        <xdr:cNvSpPr txBox="1">
          <a:spLocks noChangeArrowheads="1"/>
        </xdr:cNvSpPr>
      </xdr:nvSpPr>
      <xdr:spPr bwMode="auto">
        <a:xfrm>
          <a:off x="10033406010" y="0"/>
          <a:ext cx="8561294" cy="977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27432" tIns="4114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ar-AE" sz="1300" b="1" i="0" u="none" strike="noStrike" baseline="0">
              <a:solidFill>
                <a:srgbClr val="000000"/>
              </a:solidFill>
              <a:latin typeface="Dubai" panose="020B0503030403030204" pitchFamily="34" charset="-78"/>
              <a:cs typeface="Dubai" panose="020B0503030403030204" pitchFamily="34" charset="-78"/>
            </a:rPr>
            <a:t>حوادث الحريق حسب الموقع  - إمارة دبـي</a:t>
          </a:r>
        </a:p>
        <a:p>
          <a:pPr algn="ctr" rtl="1">
            <a:defRPr sz="1000"/>
          </a:pPr>
          <a:r>
            <a:rPr lang="ar-AE" sz="1300" b="1" i="0" u="none" strike="noStrike" baseline="0">
              <a:solidFill>
                <a:srgbClr val="000000"/>
              </a:solidFill>
              <a:latin typeface="Dubai" panose="020B0503030403030204" pitchFamily="34" charset="-78"/>
              <a:cs typeface="Dubai" panose="020B0503030403030204" pitchFamily="34" charset="-78"/>
            </a:rPr>
            <a:t> Fire Accidents by Location - Emirate of Dubai</a:t>
          </a:r>
        </a:p>
        <a:p>
          <a:pPr algn="ctr" rtl="0">
            <a:defRPr sz="1000"/>
          </a:pPr>
          <a:r>
            <a:rPr lang="en-US" sz="1300" b="1" i="0" u="none" strike="noStrike" baseline="0">
              <a:solidFill>
                <a:srgbClr val="000000"/>
              </a:solidFill>
              <a:latin typeface="Dubai" panose="020B0503030403030204" pitchFamily="34" charset="-78"/>
              <a:cs typeface="Dubai" panose="020B0503030403030204" pitchFamily="34" charset="-78"/>
            </a:rPr>
            <a:t>( 2018 - 2017)</a:t>
          </a:r>
          <a:endParaRPr lang="ar-AE">
            <a:latin typeface="Dubai" panose="020B0503030403030204" pitchFamily="34" charset="-78"/>
            <a:cs typeface="Dubai" panose="020B0503030403030204" pitchFamily="34" charset="-78"/>
          </a:endParaRPr>
        </a:p>
      </xdr:txBody>
    </xdr:sp>
    <xdr:clientData/>
  </xdr:twoCellAnchor>
  <xdr:twoCellAnchor>
    <xdr:from>
      <xdr:col>0</xdr:col>
      <xdr:colOff>0</xdr:colOff>
      <xdr:row>4</xdr:row>
      <xdr:rowOff>215352</xdr:rowOff>
    </xdr:from>
    <xdr:to>
      <xdr:col>6</xdr:col>
      <xdr:colOff>596347</xdr:colOff>
      <xdr:row>37</xdr:row>
      <xdr:rowOff>107679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0.00444</cdr:y>
    </cdr:from>
    <cdr:to>
      <cdr:x>1</cdr:x>
      <cdr:y>0.04886</cdr:y>
    </cdr:to>
    <cdr:sp macro="" textlink="">
      <cdr:nvSpPr>
        <cdr:cNvPr id="2" name="TextBox 1"/>
        <cdr:cNvSpPr txBox="1"/>
      </cdr:nvSpPr>
      <cdr:spPr>
        <a:xfrm xmlns:a="http://schemas.openxmlformats.org/drawingml/2006/main">
          <a:off x="0" y="24100"/>
          <a:ext cx="4257262" cy="241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latin typeface="Dubai" panose="020B0503030403030204" pitchFamily="34" charset="-78"/>
              <a:cs typeface="Dubai" panose="020B0503030403030204" pitchFamily="34" charset="-78"/>
            </a:rPr>
            <a:t>2018</a:t>
          </a:r>
        </a:p>
      </cdr:txBody>
    </cdr:sp>
  </cdr:relSizeAnchor>
</c:userShapes>
</file>

<file path=xl/drawings/drawing32.xml><?xml version="1.0" encoding="utf-8"?>
<c:userShapes xmlns:c="http://schemas.openxmlformats.org/drawingml/2006/chart">
  <cdr:relSizeAnchor xmlns:cdr="http://schemas.openxmlformats.org/drawingml/2006/chartDrawing">
    <cdr:from>
      <cdr:x>0.01189</cdr:x>
      <cdr:y>0.00935</cdr:y>
    </cdr:from>
    <cdr:to>
      <cdr:x>1</cdr:x>
      <cdr:y>0.05372</cdr:y>
    </cdr:to>
    <cdr:sp macro="" textlink="">
      <cdr:nvSpPr>
        <cdr:cNvPr id="2" name="TextBox 1"/>
        <cdr:cNvSpPr txBox="1"/>
      </cdr:nvSpPr>
      <cdr:spPr>
        <a:xfrm xmlns:a="http://schemas.openxmlformats.org/drawingml/2006/main">
          <a:off x="50800" y="50800"/>
          <a:ext cx="4223025" cy="2411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latin typeface="Dubai" panose="020B0503030403030204" pitchFamily="34" charset="-78"/>
              <a:cs typeface="Dubai" panose="020B0503030403030204" pitchFamily="34" charset="-78"/>
            </a:rPr>
            <a:t>2017</a:t>
          </a:r>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60932</xdr:colOff>
      <xdr:row>1</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45227698" y="8283"/>
          <a:ext cx="2736215" cy="548640"/>
        </a:xfrm>
        <a:prstGeom prst="rect">
          <a:avLst/>
        </a:prstGeom>
      </xdr:spPr>
    </xdr:pic>
    <xdr:clientData/>
  </xdr:twoCellAnchor>
  <xdr:twoCellAnchor editAs="oneCell">
    <xdr:from>
      <xdr:col>4</xdr:col>
      <xdr:colOff>1344040</xdr:colOff>
      <xdr:row>1</xdr:row>
      <xdr:rowOff>8769</xdr:rowOff>
    </xdr:from>
    <xdr:to>
      <xdr:col>4</xdr:col>
      <xdr:colOff>2596260</xdr:colOff>
      <xdr:row>1</xdr:row>
      <xdr:rowOff>557409</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8965196" y="17052"/>
          <a:ext cx="1252220" cy="54864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2</xdr:col>
      <xdr:colOff>41413</xdr:colOff>
      <xdr:row>43</xdr:row>
      <xdr:rowOff>102705</xdr:rowOff>
    </xdr:from>
    <xdr:to>
      <xdr:col>8</xdr:col>
      <xdr:colOff>737152</xdr:colOff>
      <xdr:row>59</xdr:row>
      <xdr:rowOff>66262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190501</xdr:colOff>
      <xdr:row>44</xdr:row>
      <xdr:rowOff>41413</xdr:rowOff>
    </xdr:from>
    <xdr:to>
      <xdr:col>20</xdr:col>
      <xdr:colOff>41414</xdr:colOff>
      <xdr:row>60</xdr:row>
      <xdr:rowOff>4970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cdr:y>
    </cdr:from>
    <cdr:to>
      <cdr:x>1</cdr:x>
      <cdr:y>0.14262</cdr:y>
    </cdr:to>
    <cdr:sp macro="" textlink="">
      <cdr:nvSpPr>
        <cdr:cNvPr id="175108" name="Text Box 4"/>
        <cdr:cNvSpPr txBox="1">
          <a:spLocks xmlns:a="http://schemas.openxmlformats.org/drawingml/2006/main" noChangeArrowheads="1"/>
        </cdr:cNvSpPr>
      </cdr:nvSpPr>
      <cdr:spPr bwMode="auto">
        <a:xfrm xmlns:a="http://schemas.openxmlformats.org/drawingml/2006/main">
          <a:off x="0" y="0"/>
          <a:ext cx="8553450" cy="8286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100" b="1" i="0" u="none" strike="noStrike" baseline="0">
              <a:solidFill>
                <a:srgbClr val="000000"/>
              </a:solidFill>
              <a:latin typeface="Dubai" panose="020B0503030403030204" pitchFamily="34" charset="-78"/>
              <a:cs typeface="Dubai" panose="020B0503030403030204" pitchFamily="34" charset="-78"/>
            </a:rPr>
            <a:t>العمالة بالمستشفيات والمراكز الصحية الحكومية حسب الفئات المهنية - إمارة دبي</a:t>
          </a:r>
        </a:p>
        <a:p xmlns:a="http://schemas.openxmlformats.org/drawingml/2006/main">
          <a:pPr algn="ctr" rtl="1">
            <a:defRPr sz="1000"/>
          </a:pPr>
          <a:r>
            <a:rPr lang="ar-AE" sz="1100" b="1" i="0" u="none" strike="noStrike" baseline="0">
              <a:solidFill>
                <a:srgbClr val="000000"/>
              </a:solidFill>
              <a:latin typeface="Dubai" panose="020B0503030403030204" pitchFamily="34" charset="-78"/>
              <a:cs typeface="Dubai" panose="020B0503030403030204" pitchFamily="34" charset="-78"/>
            </a:rPr>
            <a:t>Employment at Government Hospitals and Health Cent</a:t>
          </a:r>
          <a:r>
            <a:rPr lang="en-US" sz="1100" b="1" i="0" u="none" strike="noStrike" baseline="0">
              <a:solidFill>
                <a:srgbClr val="000000"/>
              </a:solidFill>
              <a:latin typeface="Dubai" panose="020B0503030403030204" pitchFamily="34" charset="-78"/>
              <a:cs typeface="Dubai" panose="020B0503030403030204" pitchFamily="34" charset="-78"/>
            </a:rPr>
            <a:t>er</a:t>
          </a:r>
          <a:r>
            <a:rPr lang="ar-AE" sz="1100" b="1" i="0" u="none" strike="noStrike" baseline="0">
              <a:solidFill>
                <a:srgbClr val="000000"/>
              </a:solidFill>
              <a:latin typeface="Dubai" panose="020B0503030403030204" pitchFamily="34" charset="-78"/>
              <a:cs typeface="Dubai" panose="020B0503030403030204" pitchFamily="34" charset="-78"/>
            </a:rPr>
            <a:t>s by Professional Categories - Emirate </a:t>
          </a:r>
          <a:r>
            <a:rPr lang="en-US" sz="1100" b="1" i="0" u="none" strike="noStrike" baseline="0">
              <a:solidFill>
                <a:srgbClr val="000000"/>
              </a:solidFill>
              <a:latin typeface="Dubai" panose="020B0503030403030204" pitchFamily="34" charset="-78"/>
              <a:cs typeface="Dubai" panose="020B0503030403030204" pitchFamily="34" charset="-78"/>
            </a:rPr>
            <a:t>o</a:t>
          </a:r>
          <a:r>
            <a:rPr lang="ar-AE" sz="1100" b="1" i="0" u="none" strike="noStrike" baseline="0">
              <a:solidFill>
                <a:srgbClr val="000000"/>
              </a:solidFill>
              <a:latin typeface="Dubai" panose="020B0503030403030204" pitchFamily="34" charset="-78"/>
              <a:cs typeface="Dubai" panose="020B0503030403030204" pitchFamily="34" charset="-78"/>
            </a:rPr>
            <a:t>f Dubai</a:t>
          </a:r>
        </a:p>
        <a:p xmlns:a="http://schemas.openxmlformats.org/drawingml/2006/main">
          <a:pPr algn="ctr" rtl="1">
            <a:defRPr sz="1000"/>
          </a:pPr>
          <a:r>
            <a:rPr lang="en-US" sz="1100" b="1" i="0" u="none" strike="noStrike" baseline="0">
              <a:solidFill>
                <a:srgbClr val="000000"/>
              </a:solidFill>
              <a:latin typeface="Dubai" panose="020B0503030403030204" pitchFamily="34" charset="-78"/>
              <a:cs typeface="Dubai" panose="020B0503030403030204" pitchFamily="34" charset="-78"/>
            </a:rPr>
            <a:t>( 2018 )</a:t>
          </a:r>
        </a:p>
        <a:p xmlns:a="http://schemas.openxmlformats.org/drawingml/2006/main">
          <a:pPr algn="ctr" rtl="1">
            <a:defRPr sz="1000"/>
          </a:pPr>
          <a:endParaRPr lang="ar-AE" sz="1100" b="1" i="0" u="none" strike="noStrike" baseline="0">
            <a:solidFill>
              <a:srgbClr val="000000"/>
            </a:solidFill>
            <a:latin typeface="Dubai" panose="020B0503030403030204" pitchFamily="34" charset="-78"/>
            <a:cs typeface="Dubai" panose="020B0503030403030204" pitchFamily="34" charset="-78"/>
          </a:endParaRPr>
        </a:p>
        <a:p xmlns:a="http://schemas.openxmlformats.org/drawingml/2006/main">
          <a:pPr algn="ctr" rtl="1">
            <a:defRPr sz="1000"/>
          </a:pPr>
          <a:endParaRPr lang="ar-AE" sz="1100" b="1" i="0" u="none" strike="noStrike" baseline="0">
            <a:solidFill>
              <a:srgbClr val="000000"/>
            </a:solidFill>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0.04561</cdr:x>
      <cdr:y>0.24553</cdr:y>
    </cdr:from>
    <cdr:to>
      <cdr:x>0.07461</cdr:x>
      <cdr:y>0.6541</cdr:y>
    </cdr:to>
    <cdr:sp macro="" textlink="">
      <cdr:nvSpPr>
        <cdr:cNvPr id="175110" name="Text Box 6"/>
        <cdr:cNvSpPr txBox="1">
          <a:spLocks xmlns:a="http://schemas.openxmlformats.org/drawingml/2006/main" noChangeArrowheads="1"/>
        </cdr:cNvSpPr>
      </cdr:nvSpPr>
      <cdr:spPr bwMode="auto">
        <a:xfrm xmlns:a="http://schemas.openxmlformats.org/drawingml/2006/main">
          <a:off x="390158" y="1426599"/>
          <a:ext cx="248018" cy="2373876"/>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vert="vert270" wrap="square" lIns="27432" tIns="32004" rIns="27432" bIns="32004" anchor="ctr" upright="1"/>
        <a:lstStyle xmlns:a="http://schemas.openxmlformats.org/drawingml/2006/main"/>
        <a:p xmlns:a="http://schemas.openxmlformats.org/drawingml/2006/main">
          <a:pPr algn="ctr" rtl="1">
            <a:defRPr sz="1000"/>
          </a:pPr>
          <a:r>
            <a:rPr lang="ar-AE" sz="900" b="1" i="0" u="none" strike="noStrike" baseline="0">
              <a:solidFill>
                <a:srgbClr val="000000"/>
              </a:solidFill>
              <a:latin typeface="Dubai" panose="020B0503030403030204" pitchFamily="34" charset="-78"/>
              <a:cs typeface="Dubai" panose="020B0503030403030204" pitchFamily="34" charset="-78"/>
            </a:rPr>
            <a:t>عدد</a:t>
          </a:r>
          <a:r>
            <a:rPr lang="en-US" sz="900" b="1" i="0" u="none" strike="noStrike" baseline="0">
              <a:solidFill>
                <a:srgbClr val="000000"/>
              </a:solidFill>
              <a:latin typeface="Dubai" panose="020B0503030403030204" pitchFamily="34" charset="-78"/>
              <a:cs typeface="Dubai" panose="020B0503030403030204" pitchFamily="34" charset="-78"/>
            </a:rPr>
            <a:t> </a:t>
          </a:r>
          <a:r>
            <a:rPr lang="ar-AE" sz="900" b="1" i="0" u="none" strike="noStrike" baseline="0">
              <a:solidFill>
                <a:srgbClr val="000000"/>
              </a:solidFill>
              <a:latin typeface="Dubai" panose="020B0503030403030204" pitchFamily="34" charset="-78"/>
              <a:cs typeface="Dubai" panose="020B0503030403030204" pitchFamily="34" charset="-78"/>
            </a:rPr>
            <a:t>العاملين</a:t>
          </a:r>
          <a:r>
            <a:rPr lang="ar-AE" sz="900" b="1" i="0" u="none" strike="noStrike" baseline="0">
              <a:solidFill>
                <a:schemeClr val="bg1"/>
              </a:solidFill>
              <a:latin typeface="Dubai" panose="020B0503030403030204" pitchFamily="34" charset="-78"/>
              <a:cs typeface="Dubai" panose="020B0503030403030204" pitchFamily="34" charset="-78"/>
            </a:rPr>
            <a:t>  </a:t>
          </a:r>
          <a:r>
            <a:rPr lang="ar-AE" sz="900" b="1" i="0" u="none" strike="noStrike" baseline="0">
              <a:solidFill>
                <a:srgbClr val="000000"/>
              </a:solidFill>
              <a:latin typeface="Dubai" panose="020B0503030403030204" pitchFamily="34" charset="-78"/>
              <a:cs typeface="Dubai" panose="020B0503030403030204" pitchFamily="34" charset="-78"/>
            </a:rPr>
            <a:t>Number of E</a:t>
          </a:r>
          <a:r>
            <a:rPr lang="en-US" sz="900" b="1" i="0" u="none" strike="noStrike" baseline="0">
              <a:solidFill>
                <a:srgbClr val="000000"/>
              </a:solidFill>
              <a:latin typeface="Dubai" panose="020B0503030403030204" pitchFamily="34" charset="-78"/>
              <a:cs typeface="Dubai" panose="020B0503030403030204" pitchFamily="34" charset="-78"/>
            </a:rPr>
            <a:t>mployees.</a:t>
          </a:r>
          <a:endParaRPr lang="ar-AE" sz="900">
            <a:latin typeface="Dubai" panose="020B0503030403030204" pitchFamily="34" charset="-78"/>
            <a:cs typeface="Dubai" panose="020B0503030403030204" pitchFamily="34" charset="-78"/>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678815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9436460" y="0"/>
          <a:ext cx="2736215" cy="548640"/>
        </a:xfrm>
        <a:prstGeom prst="rect">
          <a:avLst/>
        </a:prstGeom>
      </xdr:spPr>
    </xdr:pic>
    <xdr:clientData/>
  </xdr:twoCellAnchor>
  <xdr:twoCellAnchor editAs="oneCell">
    <xdr:from>
      <xdr:col>11</xdr:col>
      <xdr:colOff>777875</xdr:colOff>
      <xdr:row>0</xdr:row>
      <xdr:rowOff>0</xdr:rowOff>
    </xdr:from>
    <xdr:to>
      <xdr:col>11</xdr:col>
      <xdr:colOff>2030095</xdr:colOff>
      <xdr:row>0</xdr:row>
      <xdr:rowOff>548640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1522455" y="0"/>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407882</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8510702" y="0"/>
          <a:ext cx="2736215" cy="548640"/>
        </a:xfrm>
        <a:prstGeom prst="rect">
          <a:avLst/>
        </a:prstGeom>
      </xdr:spPr>
    </xdr:pic>
    <xdr:clientData/>
  </xdr:twoCellAnchor>
  <xdr:twoCellAnchor editAs="oneCell">
    <xdr:from>
      <xdr:col>8</xdr:col>
      <xdr:colOff>141817</xdr:colOff>
      <xdr:row>0</xdr:row>
      <xdr:rowOff>21166</xdr:rowOff>
    </xdr:from>
    <xdr:to>
      <xdr:col>8</xdr:col>
      <xdr:colOff>1394037</xdr:colOff>
      <xdr:row>0</xdr:row>
      <xdr:rowOff>569806</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1873047" y="21166"/>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218302</xdr:colOff>
      <xdr:row>1</xdr:row>
      <xdr:rowOff>68249</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44946089" y="0"/>
          <a:ext cx="2736215" cy="548640"/>
        </a:xfrm>
        <a:prstGeom prst="rect">
          <a:avLst/>
        </a:prstGeom>
      </xdr:spPr>
    </xdr:pic>
    <xdr:clientData/>
  </xdr:twoCellAnchor>
  <xdr:twoCellAnchor editAs="oneCell">
    <xdr:from>
      <xdr:col>10</xdr:col>
      <xdr:colOff>435389</xdr:colOff>
      <xdr:row>0</xdr:row>
      <xdr:rowOff>24847</xdr:rowOff>
    </xdr:from>
    <xdr:to>
      <xdr:col>10</xdr:col>
      <xdr:colOff>1687609</xdr:colOff>
      <xdr:row>1</xdr:row>
      <xdr:rowOff>93096</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7107456" y="24847"/>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429048</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9230368" y="0"/>
          <a:ext cx="2736215" cy="548640"/>
        </a:xfrm>
        <a:prstGeom prst="rect">
          <a:avLst/>
        </a:prstGeom>
      </xdr:spPr>
    </xdr:pic>
    <xdr:clientData/>
  </xdr:twoCellAnchor>
  <xdr:twoCellAnchor editAs="oneCell">
    <xdr:from>
      <xdr:col>6</xdr:col>
      <xdr:colOff>988483</xdr:colOff>
      <xdr:row>0</xdr:row>
      <xdr:rowOff>31750</xdr:rowOff>
    </xdr:from>
    <xdr:to>
      <xdr:col>7</xdr:col>
      <xdr:colOff>1182370</xdr:colOff>
      <xdr:row>0</xdr:row>
      <xdr:rowOff>580390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3185380" y="31750"/>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rightToLeft="1" tabSelected="1" view="pageBreakPreview" zoomScale="70" zoomScaleNormal="100" zoomScaleSheetLayoutView="70" workbookViewId="0">
      <selection activeCell="E17" sqref="E17"/>
    </sheetView>
  </sheetViews>
  <sheetFormatPr defaultRowHeight="12.75"/>
  <cols>
    <col min="1" max="1" width="107.85546875" customWidth="1"/>
  </cols>
  <sheetData>
    <row r="1" spans="1:1" ht="81" customHeight="1"/>
    <row r="2" spans="1:1" ht="28.5">
      <c r="A2" s="531" t="s">
        <v>695</v>
      </c>
    </row>
    <row r="3" spans="1:1" ht="28.5">
      <c r="A3" s="531" t="s">
        <v>696</v>
      </c>
    </row>
    <row r="4" spans="1:1" ht="234.75" customHeight="1">
      <c r="A4" s="532" t="s">
        <v>697</v>
      </c>
    </row>
    <row r="5" spans="1:1">
      <c r="A5" s="533" t="s">
        <v>698</v>
      </c>
    </row>
    <row r="6" spans="1:1" ht="85.5" customHeight="1">
      <c r="A6" s="532" t="s">
        <v>699</v>
      </c>
    </row>
    <row r="7" spans="1:1" ht="99.75" customHeight="1">
      <c r="A7" s="532" t="s">
        <v>700</v>
      </c>
    </row>
    <row r="8" spans="1:1" ht="67.5" customHeight="1">
      <c r="A8" s="532" t="s">
        <v>701</v>
      </c>
    </row>
    <row r="9" spans="1:1" ht="90.75" customHeight="1">
      <c r="A9" s="532" t="s">
        <v>702</v>
      </c>
    </row>
    <row r="10" spans="1:1" ht="25.5" customHeight="1">
      <c r="A10" s="532"/>
    </row>
    <row r="11" spans="1:1" ht="26.25">
      <c r="A11" s="534" t="s">
        <v>703</v>
      </c>
    </row>
    <row r="12" spans="1:1" ht="26.25">
      <c r="A12" s="534" t="s">
        <v>704</v>
      </c>
    </row>
    <row r="13" spans="1:1" ht="26.25">
      <c r="A13" s="535"/>
    </row>
    <row r="14" spans="1:1" ht="225.75" customHeight="1">
      <c r="A14" s="536" t="s">
        <v>705</v>
      </c>
    </row>
    <row r="15" spans="1:1" ht="22.5">
      <c r="A15" s="536"/>
    </row>
    <row r="16" spans="1:1" ht="88.5" customHeight="1">
      <c r="A16" s="536" t="s">
        <v>706</v>
      </c>
    </row>
    <row r="17" spans="1:1" ht="22.5">
      <c r="A17" s="536"/>
    </row>
    <row r="18" spans="1:1" ht="96" customHeight="1">
      <c r="A18" s="536" t="s">
        <v>707</v>
      </c>
    </row>
    <row r="19" spans="1:1" ht="22.5">
      <c r="A19" s="536"/>
    </row>
    <row r="20" spans="1:1" ht="104.25" customHeight="1">
      <c r="A20" s="536" t="s">
        <v>708</v>
      </c>
    </row>
    <row r="21" spans="1:1" ht="26.25">
      <c r="A21" s="53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65"/>
  <sheetViews>
    <sheetView rightToLeft="1" tabSelected="1" view="pageBreakPreview" topLeftCell="A7" zoomScale="90" zoomScaleNormal="75" zoomScaleSheetLayoutView="90" workbookViewId="0">
      <selection activeCell="E17" sqref="E17"/>
    </sheetView>
  </sheetViews>
  <sheetFormatPr defaultColWidth="9.140625" defaultRowHeight="22.5"/>
  <cols>
    <col min="1" max="1" width="20.7109375" style="273" customWidth="1"/>
    <col min="2" max="9" width="7.7109375" style="273" customWidth="1"/>
    <col min="10" max="10" width="7.7109375" style="274" customWidth="1"/>
    <col min="11" max="13" width="7.7109375" style="273" customWidth="1"/>
    <col min="14" max="14" width="21.5703125" style="189" customWidth="1"/>
    <col min="15" max="16" width="9.140625" style="189"/>
    <col min="17" max="17" width="8.5703125" style="189" customWidth="1"/>
    <col min="18" max="18" width="9.140625" style="188"/>
    <col min="19" max="27" width="9.140625" style="187"/>
    <col min="28" max="33" width="9.140625" style="186"/>
    <col min="34" max="16384" width="9.140625" style="185"/>
  </cols>
  <sheetData>
    <row r="1" spans="1:35" ht="53.25" customHeight="1">
      <c r="E1" s="353"/>
    </row>
    <row r="2" spans="1:35" s="227" customFormat="1" ht="19.5" customHeight="1">
      <c r="A2" s="996" t="s">
        <v>580</v>
      </c>
      <c r="B2" s="997"/>
      <c r="C2" s="997"/>
      <c r="D2" s="997"/>
      <c r="E2" s="997"/>
      <c r="F2" s="997"/>
      <c r="G2" s="997"/>
      <c r="H2" s="997"/>
      <c r="I2" s="997"/>
      <c r="J2" s="997"/>
      <c r="K2" s="997"/>
      <c r="L2" s="997"/>
      <c r="M2" s="997"/>
      <c r="N2" s="997"/>
      <c r="O2" s="225"/>
      <c r="P2" s="225"/>
      <c r="Q2" s="225"/>
      <c r="R2" s="224"/>
      <c r="S2" s="223"/>
      <c r="T2" s="223"/>
      <c r="U2" s="223"/>
      <c r="V2" s="223"/>
      <c r="W2" s="223"/>
      <c r="X2" s="223"/>
      <c r="Y2" s="223"/>
      <c r="Z2" s="223"/>
      <c r="AA2" s="223"/>
    </row>
    <row r="3" spans="1:35" s="222" customFormat="1" ht="19.5" customHeight="1">
      <c r="A3" s="996" t="s">
        <v>579</v>
      </c>
      <c r="B3" s="998"/>
      <c r="C3" s="998"/>
      <c r="D3" s="998"/>
      <c r="E3" s="998"/>
      <c r="F3" s="998"/>
      <c r="G3" s="998"/>
      <c r="H3" s="998"/>
      <c r="I3" s="998"/>
      <c r="J3" s="998"/>
      <c r="K3" s="998"/>
      <c r="L3" s="998"/>
      <c r="M3" s="998"/>
      <c r="N3" s="998"/>
      <c r="O3" s="225"/>
      <c r="P3" s="225"/>
      <c r="Q3" s="225"/>
      <c r="R3" s="224"/>
      <c r="S3" s="223"/>
      <c r="T3" s="223"/>
      <c r="U3" s="223"/>
      <c r="V3" s="223"/>
      <c r="W3" s="223"/>
      <c r="X3" s="223"/>
      <c r="Y3" s="223"/>
      <c r="Z3" s="223"/>
      <c r="AA3" s="223"/>
    </row>
    <row r="4" spans="1:35" s="222" customFormat="1" ht="21" customHeight="1">
      <c r="A4" s="924" t="s">
        <v>725</v>
      </c>
      <c r="B4" s="924"/>
      <c r="C4" s="924"/>
      <c r="D4" s="924"/>
      <c r="E4" s="924"/>
      <c r="F4" s="924"/>
      <c r="G4" s="924"/>
      <c r="H4" s="924"/>
      <c r="I4" s="924"/>
      <c r="J4" s="924"/>
      <c r="K4" s="924"/>
      <c r="L4" s="924"/>
      <c r="M4" s="924"/>
      <c r="N4" s="924"/>
      <c r="O4" s="225"/>
      <c r="P4" s="225"/>
      <c r="Q4" s="225"/>
      <c r="R4" s="224"/>
      <c r="S4" s="223"/>
      <c r="T4" s="223"/>
      <c r="U4" s="223"/>
      <c r="V4" s="223"/>
      <c r="W4" s="223"/>
      <c r="X4" s="223"/>
      <c r="Y4" s="223"/>
      <c r="Z4" s="223"/>
      <c r="AA4" s="223"/>
    </row>
    <row r="5" spans="1:35" s="211" customFormat="1" ht="13.5" customHeight="1">
      <c r="A5" s="273"/>
      <c r="B5" s="273"/>
      <c r="C5" s="273"/>
      <c r="D5" s="273"/>
      <c r="E5" s="273"/>
      <c r="F5" s="273"/>
      <c r="G5" s="273"/>
      <c r="H5" s="273"/>
      <c r="I5" s="273"/>
      <c r="J5" s="274"/>
      <c r="K5" s="273"/>
      <c r="L5" s="273"/>
      <c r="M5" s="273"/>
      <c r="N5" s="268"/>
      <c r="O5" s="189"/>
      <c r="P5" s="189"/>
      <c r="Q5" s="189"/>
      <c r="R5" s="193"/>
      <c r="S5" s="192"/>
      <c r="T5" s="192"/>
      <c r="U5" s="192"/>
      <c r="V5" s="192"/>
      <c r="W5" s="192"/>
      <c r="X5" s="192"/>
      <c r="Y5" s="192"/>
      <c r="Z5" s="192"/>
      <c r="AA5" s="192"/>
      <c r="AB5" s="195"/>
      <c r="AC5" s="195"/>
      <c r="AD5" s="195"/>
      <c r="AE5" s="195"/>
      <c r="AF5" s="195"/>
      <c r="AG5" s="195"/>
    </row>
    <row r="6" spans="1:35" s="211" customFormat="1" ht="19.5" customHeight="1">
      <c r="A6" s="967" t="s">
        <v>578</v>
      </c>
      <c r="B6" s="967"/>
      <c r="C6" s="273"/>
      <c r="D6" s="273"/>
      <c r="E6" s="273"/>
      <c r="F6" s="273"/>
      <c r="G6" s="273"/>
      <c r="H6" s="273"/>
      <c r="I6" s="273"/>
      <c r="J6" s="711"/>
      <c r="K6" s="372"/>
      <c r="L6" s="372"/>
      <c r="M6" s="372"/>
      <c r="N6" s="268"/>
      <c r="O6" s="189"/>
      <c r="P6" s="189"/>
      <c r="Q6" s="189"/>
      <c r="R6" s="193"/>
      <c r="S6" s="192"/>
      <c r="T6" s="192"/>
      <c r="U6" s="192"/>
      <c r="V6" s="192"/>
      <c r="W6" s="192"/>
      <c r="X6" s="192"/>
      <c r="Y6" s="192"/>
      <c r="Z6" s="192"/>
      <c r="AA6" s="192"/>
      <c r="AB6" s="195"/>
      <c r="AC6" s="195"/>
      <c r="AD6" s="195"/>
      <c r="AE6" s="195"/>
      <c r="AF6" s="195"/>
      <c r="AG6" s="195"/>
    </row>
    <row r="7" spans="1:35" s="194" customFormat="1" ht="25.5" customHeight="1">
      <c r="A7" s="703"/>
      <c r="B7" s="931">
        <v>2016</v>
      </c>
      <c r="C7" s="999"/>
      <c r="D7" s="999"/>
      <c r="E7" s="925"/>
      <c r="F7" s="931">
        <v>2017</v>
      </c>
      <c r="G7" s="999"/>
      <c r="H7" s="999"/>
      <c r="I7" s="925"/>
      <c r="J7" s="931">
        <v>2018</v>
      </c>
      <c r="K7" s="999"/>
      <c r="L7" s="999"/>
      <c r="M7" s="925"/>
      <c r="N7" s="700"/>
      <c r="O7" s="189"/>
      <c r="P7" s="189"/>
      <c r="Q7" s="189"/>
      <c r="R7" s="193"/>
      <c r="S7" s="192"/>
      <c r="T7" s="192"/>
      <c r="U7" s="192"/>
      <c r="V7" s="192"/>
      <c r="W7" s="192"/>
      <c r="X7" s="192"/>
      <c r="Y7" s="192"/>
      <c r="Z7" s="192"/>
      <c r="AA7" s="192"/>
      <c r="AB7" s="195"/>
      <c r="AC7" s="195"/>
      <c r="AD7" s="195"/>
      <c r="AE7" s="195"/>
      <c r="AF7" s="195"/>
      <c r="AG7" s="195"/>
    </row>
    <row r="8" spans="1:35" s="194" customFormat="1" ht="23.1" customHeight="1">
      <c r="A8" s="704" t="s">
        <v>506</v>
      </c>
      <c r="B8" s="708" t="s">
        <v>577</v>
      </c>
      <c r="C8" s="708" t="s">
        <v>576</v>
      </c>
      <c r="D8" s="708" t="s">
        <v>575</v>
      </c>
      <c r="E8" s="708" t="s">
        <v>40</v>
      </c>
      <c r="F8" s="708" t="s">
        <v>577</v>
      </c>
      <c r="G8" s="708" t="s">
        <v>576</v>
      </c>
      <c r="H8" s="708" t="s">
        <v>575</v>
      </c>
      <c r="I8" s="708" t="s">
        <v>40</v>
      </c>
      <c r="J8" s="708" t="s">
        <v>577</v>
      </c>
      <c r="K8" s="708" t="s">
        <v>576</v>
      </c>
      <c r="L8" s="708" t="s">
        <v>575</v>
      </c>
      <c r="M8" s="708" t="s">
        <v>40</v>
      </c>
      <c r="N8" s="701" t="s">
        <v>505</v>
      </c>
      <c r="O8" s="189"/>
      <c r="P8" s="189"/>
      <c r="Q8" s="189"/>
      <c r="R8" s="193"/>
      <c r="S8" s="192"/>
      <c r="T8" s="192"/>
      <c r="U8" s="192"/>
      <c r="V8" s="192"/>
      <c r="W8" s="192"/>
      <c r="X8" s="192"/>
      <c r="Y8" s="192"/>
      <c r="Z8" s="192"/>
      <c r="AA8" s="192"/>
      <c r="AB8" s="195"/>
      <c r="AC8" s="195"/>
      <c r="AD8" s="195"/>
      <c r="AE8" s="195"/>
      <c r="AF8" s="195"/>
      <c r="AG8" s="195"/>
    </row>
    <row r="9" spans="1:35" s="194" customFormat="1" ht="17.25" customHeight="1">
      <c r="A9" s="705"/>
      <c r="B9" s="348" t="s">
        <v>502</v>
      </c>
      <c r="C9" s="348" t="s">
        <v>501</v>
      </c>
      <c r="D9" s="348" t="s">
        <v>574</v>
      </c>
      <c r="E9" s="348" t="s">
        <v>41</v>
      </c>
      <c r="F9" s="348" t="s">
        <v>502</v>
      </c>
      <c r="G9" s="348" t="s">
        <v>501</v>
      </c>
      <c r="H9" s="348" t="s">
        <v>574</v>
      </c>
      <c r="I9" s="348" t="s">
        <v>41</v>
      </c>
      <c r="J9" s="348" t="s">
        <v>502</v>
      </c>
      <c r="K9" s="348" t="s">
        <v>501</v>
      </c>
      <c r="L9" s="348" t="s">
        <v>574</v>
      </c>
      <c r="M9" s="348" t="s">
        <v>41</v>
      </c>
      <c r="N9" s="702"/>
      <c r="O9" s="189"/>
      <c r="P9" s="189"/>
      <c r="Q9" s="189"/>
      <c r="R9" s="193"/>
      <c r="S9" s="192"/>
      <c r="T9" s="192"/>
      <c r="U9" s="192"/>
      <c r="V9" s="192"/>
      <c r="W9" s="192"/>
      <c r="X9" s="192"/>
      <c r="Y9" s="192"/>
      <c r="Z9" s="192"/>
      <c r="AA9" s="192"/>
      <c r="AB9" s="195"/>
      <c r="AC9" s="195"/>
      <c r="AD9" s="195"/>
      <c r="AE9" s="195"/>
      <c r="AF9" s="195"/>
      <c r="AG9" s="195"/>
    </row>
    <row r="10" spans="1:35" s="263" customFormat="1" ht="28.5" customHeight="1">
      <c r="A10" s="422" t="s">
        <v>458</v>
      </c>
      <c r="B10" s="296">
        <v>480</v>
      </c>
      <c r="C10" s="698">
        <v>4098</v>
      </c>
      <c r="D10" s="698">
        <v>17092</v>
      </c>
      <c r="E10" s="475">
        <f t="shared" ref="E10:E20" si="0">SUM(B10:D10)</f>
        <v>21670</v>
      </c>
      <c r="F10" s="296">
        <v>345</v>
      </c>
      <c r="G10" s="698">
        <v>4128</v>
      </c>
      <c r="H10" s="698">
        <v>17092</v>
      </c>
      <c r="I10" s="475">
        <f t="shared" ref="I10:I20" si="1">SUM(F10:H10)</f>
        <v>21565</v>
      </c>
      <c r="J10" s="296">
        <v>640</v>
      </c>
      <c r="K10" s="698">
        <v>3999</v>
      </c>
      <c r="L10" s="698">
        <v>26385</v>
      </c>
      <c r="M10" s="475">
        <f t="shared" ref="M10:M20" si="2">SUM(J10:L10)</f>
        <v>31024</v>
      </c>
      <c r="N10" s="439" t="s">
        <v>457</v>
      </c>
      <c r="O10" s="206"/>
      <c r="P10" s="206"/>
      <c r="Q10" s="206"/>
      <c r="R10" s="205"/>
      <c r="S10" s="204"/>
      <c r="T10" s="204"/>
      <c r="U10" s="204"/>
      <c r="V10" s="204"/>
      <c r="W10" s="204"/>
      <c r="X10" s="204"/>
      <c r="Y10" s="204"/>
      <c r="Z10" s="204"/>
      <c r="AA10" s="204"/>
      <c r="AB10" s="203"/>
      <c r="AC10" s="203"/>
      <c r="AD10" s="203"/>
      <c r="AE10" s="203"/>
      <c r="AF10" s="203"/>
      <c r="AG10" s="203"/>
      <c r="AH10" s="203"/>
      <c r="AI10" s="203"/>
    </row>
    <row r="11" spans="1:35" s="194" customFormat="1" ht="28.5" customHeight="1">
      <c r="A11" s="440" t="s">
        <v>573</v>
      </c>
      <c r="B11" s="473">
        <v>178</v>
      </c>
      <c r="C11" s="476">
        <v>5399</v>
      </c>
      <c r="D11" s="476">
        <v>13250</v>
      </c>
      <c r="E11" s="477">
        <f t="shared" si="0"/>
        <v>18827</v>
      </c>
      <c r="F11" s="473">
        <v>189</v>
      </c>
      <c r="G11" s="476">
        <v>5397</v>
      </c>
      <c r="H11" s="476">
        <v>11374</v>
      </c>
      <c r="I11" s="477">
        <f t="shared" si="1"/>
        <v>16960</v>
      </c>
      <c r="J11" s="473">
        <v>432</v>
      </c>
      <c r="K11" s="476">
        <v>5983</v>
      </c>
      <c r="L11" s="476">
        <v>19006</v>
      </c>
      <c r="M11" s="477">
        <f t="shared" si="2"/>
        <v>25421</v>
      </c>
      <c r="N11" s="441" t="s">
        <v>572</v>
      </c>
      <c r="O11" s="189"/>
      <c r="P11" s="189"/>
      <c r="Q11" s="189"/>
      <c r="R11" s="193"/>
      <c r="S11" s="192"/>
      <c r="T11" s="192"/>
      <c r="U11" s="192"/>
      <c r="V11" s="192"/>
      <c r="W11" s="192"/>
      <c r="X11" s="192"/>
      <c r="Y11" s="192"/>
      <c r="Z11" s="192"/>
      <c r="AA11" s="192"/>
      <c r="AB11" s="195"/>
      <c r="AC11" s="195"/>
      <c r="AD11" s="195"/>
      <c r="AE11" s="195"/>
      <c r="AF11" s="195"/>
      <c r="AG11" s="195"/>
    </row>
    <row r="12" spans="1:35" s="194" customFormat="1" ht="28.5" customHeight="1">
      <c r="A12" s="422" t="s">
        <v>571</v>
      </c>
      <c r="B12" s="296" t="s">
        <v>719</v>
      </c>
      <c r="C12" s="698">
        <v>369</v>
      </c>
      <c r="D12" s="698">
        <v>5595</v>
      </c>
      <c r="E12" s="475">
        <f t="shared" si="0"/>
        <v>5964</v>
      </c>
      <c r="F12" s="296" t="s">
        <v>566</v>
      </c>
      <c r="G12" s="698">
        <v>369</v>
      </c>
      <c r="H12" s="698">
        <v>4855</v>
      </c>
      <c r="I12" s="475">
        <f t="shared" si="1"/>
        <v>5224</v>
      </c>
      <c r="J12" s="296" t="s">
        <v>719</v>
      </c>
      <c r="K12" s="698">
        <v>2597</v>
      </c>
      <c r="L12" s="698">
        <v>8067</v>
      </c>
      <c r="M12" s="475">
        <f t="shared" si="2"/>
        <v>10664</v>
      </c>
      <c r="N12" s="439" t="s">
        <v>570</v>
      </c>
      <c r="O12" s="189"/>
      <c r="P12" s="189"/>
      <c r="Q12" s="189"/>
      <c r="R12" s="193"/>
      <c r="S12" s="192"/>
      <c r="T12" s="192"/>
      <c r="U12" s="192"/>
      <c r="V12" s="192"/>
      <c r="W12" s="192"/>
      <c r="X12" s="192"/>
      <c r="Y12" s="192"/>
      <c r="Z12" s="192"/>
      <c r="AA12" s="192"/>
      <c r="AB12" s="195"/>
      <c r="AC12" s="195"/>
      <c r="AD12" s="195"/>
      <c r="AE12" s="195"/>
      <c r="AF12" s="195"/>
      <c r="AG12" s="195"/>
    </row>
    <row r="13" spans="1:35" s="194" customFormat="1" ht="28.5" customHeight="1">
      <c r="A13" s="440" t="s">
        <v>569</v>
      </c>
      <c r="B13" s="473" t="s">
        <v>719</v>
      </c>
      <c r="C13" s="476">
        <v>576</v>
      </c>
      <c r="D13" s="476">
        <v>2683</v>
      </c>
      <c r="E13" s="477">
        <f t="shared" si="0"/>
        <v>3259</v>
      </c>
      <c r="F13" s="473">
        <v>3</v>
      </c>
      <c r="G13" s="476">
        <v>576</v>
      </c>
      <c r="H13" s="476">
        <v>2666</v>
      </c>
      <c r="I13" s="477">
        <f t="shared" si="1"/>
        <v>3245</v>
      </c>
      <c r="J13" s="473" t="s">
        <v>719</v>
      </c>
      <c r="K13" s="476">
        <v>458</v>
      </c>
      <c r="L13" s="476">
        <v>4129</v>
      </c>
      <c r="M13" s="477">
        <f t="shared" si="2"/>
        <v>4587</v>
      </c>
      <c r="N13" s="441" t="s">
        <v>568</v>
      </c>
      <c r="O13" s="189"/>
      <c r="P13" s="189"/>
      <c r="Q13" s="189"/>
      <c r="R13" s="193"/>
      <c r="S13" s="192"/>
      <c r="T13" s="192"/>
      <c r="U13" s="192"/>
      <c r="V13" s="192"/>
      <c r="W13" s="192"/>
      <c r="X13" s="192"/>
      <c r="Y13" s="192"/>
      <c r="Z13" s="192"/>
      <c r="AA13" s="192"/>
      <c r="AB13" s="195"/>
      <c r="AC13" s="195"/>
      <c r="AD13" s="195"/>
      <c r="AE13" s="195"/>
      <c r="AF13" s="195"/>
      <c r="AG13" s="195"/>
    </row>
    <row r="14" spans="1:35" s="194" customFormat="1" ht="28.5" customHeight="1">
      <c r="A14" s="422" t="s">
        <v>567</v>
      </c>
      <c r="B14" s="296" t="s">
        <v>719</v>
      </c>
      <c r="C14" s="698">
        <v>1950</v>
      </c>
      <c r="D14" s="698">
        <v>584</v>
      </c>
      <c r="E14" s="475">
        <f t="shared" si="0"/>
        <v>2534</v>
      </c>
      <c r="F14" s="296" t="s">
        <v>566</v>
      </c>
      <c r="G14" s="698">
        <v>1950</v>
      </c>
      <c r="H14" s="698">
        <v>584</v>
      </c>
      <c r="I14" s="475">
        <f t="shared" si="1"/>
        <v>2534</v>
      </c>
      <c r="J14" s="296" t="s">
        <v>719</v>
      </c>
      <c r="K14" s="698">
        <v>1381</v>
      </c>
      <c r="L14" s="698">
        <v>902</v>
      </c>
      <c r="M14" s="475">
        <f t="shared" si="2"/>
        <v>2283</v>
      </c>
      <c r="N14" s="439" t="s">
        <v>565</v>
      </c>
      <c r="O14" s="189"/>
      <c r="P14" s="189"/>
      <c r="Q14" s="189"/>
      <c r="R14" s="193"/>
      <c r="S14" s="192"/>
      <c r="T14" s="192"/>
      <c r="U14" s="192"/>
      <c r="V14" s="192"/>
      <c r="W14" s="192"/>
      <c r="X14" s="192"/>
      <c r="Y14" s="192"/>
      <c r="Z14" s="192"/>
      <c r="AA14" s="192"/>
      <c r="AB14" s="195"/>
      <c r="AC14" s="195"/>
      <c r="AD14" s="195"/>
      <c r="AE14" s="195"/>
      <c r="AF14" s="195"/>
      <c r="AG14" s="195"/>
    </row>
    <row r="15" spans="1:35" s="194" customFormat="1" ht="28.5" customHeight="1">
      <c r="A15" s="440" t="s">
        <v>564</v>
      </c>
      <c r="B15" s="473">
        <v>18</v>
      </c>
      <c r="C15" s="476">
        <v>1928</v>
      </c>
      <c r="D15" s="476">
        <v>5855</v>
      </c>
      <c r="E15" s="477">
        <f t="shared" si="0"/>
        <v>7801</v>
      </c>
      <c r="F15" s="473">
        <v>17</v>
      </c>
      <c r="G15" s="476">
        <v>2103</v>
      </c>
      <c r="H15" s="476">
        <v>4817</v>
      </c>
      <c r="I15" s="477">
        <f t="shared" si="1"/>
        <v>6937</v>
      </c>
      <c r="J15" s="473">
        <v>32</v>
      </c>
      <c r="K15" s="476">
        <v>679</v>
      </c>
      <c r="L15" s="476">
        <v>8239</v>
      </c>
      <c r="M15" s="477">
        <f t="shared" si="2"/>
        <v>8950</v>
      </c>
      <c r="N15" s="441" t="s">
        <v>563</v>
      </c>
      <c r="O15" s="189"/>
      <c r="P15" s="189"/>
      <c r="Q15" s="189"/>
      <c r="R15" s="193"/>
      <c r="S15" s="192"/>
      <c r="T15" s="192"/>
      <c r="U15" s="192"/>
      <c r="V15" s="192"/>
      <c r="W15" s="192"/>
      <c r="X15" s="192"/>
      <c r="Y15" s="192"/>
      <c r="Z15" s="192"/>
      <c r="AA15" s="192"/>
      <c r="AB15" s="195"/>
      <c r="AC15" s="195"/>
      <c r="AD15" s="195"/>
      <c r="AE15" s="195"/>
      <c r="AF15" s="195"/>
      <c r="AG15" s="195"/>
    </row>
    <row r="16" spans="1:35" s="194" customFormat="1" ht="28.5" customHeight="1">
      <c r="A16" s="422" t="s">
        <v>562</v>
      </c>
      <c r="B16" s="296">
        <v>117</v>
      </c>
      <c r="C16" s="698">
        <v>2130</v>
      </c>
      <c r="D16" s="698">
        <v>11473</v>
      </c>
      <c r="E16" s="475">
        <f t="shared" si="0"/>
        <v>13720</v>
      </c>
      <c r="F16" s="296">
        <v>94</v>
      </c>
      <c r="G16" s="698">
        <v>2141</v>
      </c>
      <c r="H16" s="698">
        <v>4565</v>
      </c>
      <c r="I16" s="475">
        <f t="shared" si="1"/>
        <v>6800</v>
      </c>
      <c r="J16" s="296">
        <v>270</v>
      </c>
      <c r="K16" s="698">
        <v>2252</v>
      </c>
      <c r="L16" s="698">
        <v>12377</v>
      </c>
      <c r="M16" s="475">
        <f t="shared" si="2"/>
        <v>14899</v>
      </c>
      <c r="N16" s="439" t="s">
        <v>561</v>
      </c>
      <c r="O16" s="189"/>
      <c r="P16" s="189"/>
      <c r="Q16" s="189"/>
      <c r="R16" s="193"/>
      <c r="S16" s="192"/>
      <c r="T16" s="192"/>
      <c r="U16" s="192"/>
      <c r="V16" s="192"/>
      <c r="W16" s="192"/>
      <c r="X16" s="192"/>
      <c r="Y16" s="192"/>
      <c r="Z16" s="192"/>
      <c r="AA16" s="192"/>
      <c r="AB16" s="195"/>
      <c r="AC16" s="195"/>
      <c r="AD16" s="195"/>
      <c r="AE16" s="195"/>
      <c r="AF16" s="195"/>
      <c r="AG16" s="195"/>
    </row>
    <row r="17" spans="1:33" s="194" customFormat="1" ht="28.5" customHeight="1">
      <c r="A17" s="440" t="s">
        <v>560</v>
      </c>
      <c r="B17" s="473">
        <v>376</v>
      </c>
      <c r="C17" s="476">
        <v>4888</v>
      </c>
      <c r="D17" s="476">
        <v>16714</v>
      </c>
      <c r="E17" s="477">
        <f t="shared" si="0"/>
        <v>21978</v>
      </c>
      <c r="F17" s="473">
        <v>234</v>
      </c>
      <c r="G17" s="476">
        <v>1979</v>
      </c>
      <c r="H17" s="476">
        <v>15566</v>
      </c>
      <c r="I17" s="477">
        <f t="shared" si="1"/>
        <v>17779</v>
      </c>
      <c r="J17" s="473">
        <v>416</v>
      </c>
      <c r="K17" s="476">
        <v>4598</v>
      </c>
      <c r="L17" s="476">
        <v>24917</v>
      </c>
      <c r="M17" s="477">
        <f t="shared" si="2"/>
        <v>29931</v>
      </c>
      <c r="N17" s="441" t="s">
        <v>559</v>
      </c>
      <c r="O17" s="189"/>
      <c r="P17" s="189"/>
      <c r="Q17" s="189"/>
      <c r="R17" s="193"/>
      <c r="S17" s="192"/>
      <c r="T17" s="192"/>
      <c r="U17" s="192"/>
      <c r="V17" s="192"/>
      <c r="W17" s="192"/>
      <c r="X17" s="192"/>
      <c r="Y17" s="192"/>
      <c r="Z17" s="192"/>
      <c r="AA17" s="192"/>
      <c r="AB17" s="195"/>
      <c r="AC17" s="195"/>
      <c r="AD17" s="195"/>
      <c r="AE17" s="195"/>
      <c r="AF17" s="195"/>
      <c r="AG17" s="195"/>
    </row>
    <row r="18" spans="1:33" s="194" customFormat="1" ht="28.5" customHeight="1">
      <c r="A18" s="422" t="s">
        <v>558</v>
      </c>
      <c r="B18" s="296">
        <v>274</v>
      </c>
      <c r="C18" s="698">
        <v>1193</v>
      </c>
      <c r="D18" s="698">
        <v>9436</v>
      </c>
      <c r="E18" s="475">
        <f t="shared" si="0"/>
        <v>10903</v>
      </c>
      <c r="F18" s="296">
        <v>309</v>
      </c>
      <c r="G18" s="698">
        <v>1230</v>
      </c>
      <c r="H18" s="698">
        <v>8436</v>
      </c>
      <c r="I18" s="475">
        <f t="shared" si="1"/>
        <v>9975</v>
      </c>
      <c r="J18" s="296">
        <v>746</v>
      </c>
      <c r="K18" s="698">
        <v>1142</v>
      </c>
      <c r="L18" s="698">
        <v>13794</v>
      </c>
      <c r="M18" s="475">
        <f t="shared" si="2"/>
        <v>15682</v>
      </c>
      <c r="N18" s="439" t="s">
        <v>557</v>
      </c>
      <c r="O18" s="189"/>
      <c r="P18" s="189"/>
      <c r="Q18" s="189"/>
      <c r="R18" s="193"/>
      <c r="S18" s="192"/>
      <c r="T18" s="192"/>
      <c r="U18" s="192"/>
      <c r="V18" s="192"/>
      <c r="W18" s="192"/>
      <c r="X18" s="192"/>
      <c r="Y18" s="192"/>
      <c r="Z18" s="192"/>
      <c r="AA18" s="192"/>
      <c r="AB18" s="195"/>
      <c r="AC18" s="195"/>
      <c r="AD18" s="195"/>
      <c r="AE18" s="195"/>
      <c r="AF18" s="195"/>
      <c r="AG18" s="195"/>
    </row>
    <row r="19" spans="1:33" s="194" customFormat="1" ht="28.5" customHeight="1">
      <c r="A19" s="440" t="s">
        <v>556</v>
      </c>
      <c r="B19" s="473">
        <v>89</v>
      </c>
      <c r="C19" s="476">
        <v>802</v>
      </c>
      <c r="D19" s="476">
        <v>4927</v>
      </c>
      <c r="E19" s="477">
        <f t="shared" si="0"/>
        <v>5818</v>
      </c>
      <c r="F19" s="473">
        <v>106</v>
      </c>
      <c r="G19" s="476">
        <v>840</v>
      </c>
      <c r="H19" s="476">
        <v>3201</v>
      </c>
      <c r="I19" s="477">
        <f t="shared" si="1"/>
        <v>4147</v>
      </c>
      <c r="J19" s="473">
        <v>220</v>
      </c>
      <c r="K19" s="476">
        <v>693</v>
      </c>
      <c r="L19" s="476">
        <v>6275</v>
      </c>
      <c r="M19" s="477">
        <f t="shared" si="2"/>
        <v>7188</v>
      </c>
      <c r="N19" s="441" t="s">
        <v>555</v>
      </c>
      <c r="O19" s="189"/>
      <c r="P19" s="189"/>
      <c r="Q19" s="189"/>
      <c r="R19" s="193"/>
      <c r="S19" s="192"/>
      <c r="T19" s="192"/>
      <c r="U19" s="192"/>
      <c r="V19" s="192"/>
      <c r="W19" s="192"/>
      <c r="X19" s="192"/>
      <c r="Y19" s="192"/>
      <c r="Z19" s="192"/>
      <c r="AA19" s="192"/>
      <c r="AB19" s="195"/>
      <c r="AC19" s="195"/>
      <c r="AD19" s="195"/>
      <c r="AE19" s="195"/>
      <c r="AF19" s="195"/>
      <c r="AG19" s="195"/>
    </row>
    <row r="20" spans="1:33" s="194" customFormat="1" ht="28.5" customHeight="1">
      <c r="A20" s="422" t="s">
        <v>136</v>
      </c>
      <c r="B20" s="296">
        <v>143</v>
      </c>
      <c r="C20" s="698">
        <v>2532</v>
      </c>
      <c r="D20" s="698">
        <v>9673</v>
      </c>
      <c r="E20" s="475">
        <f t="shared" si="0"/>
        <v>12348</v>
      </c>
      <c r="F20" s="296">
        <v>73</v>
      </c>
      <c r="G20" s="698">
        <v>5777</v>
      </c>
      <c r="H20" s="698">
        <v>9467</v>
      </c>
      <c r="I20" s="475">
        <f t="shared" si="1"/>
        <v>15317</v>
      </c>
      <c r="J20" s="296">
        <v>124</v>
      </c>
      <c r="K20" s="698">
        <v>8142</v>
      </c>
      <c r="L20" s="698">
        <v>14773</v>
      </c>
      <c r="M20" s="475">
        <f t="shared" si="2"/>
        <v>23039</v>
      </c>
      <c r="N20" s="439" t="s">
        <v>554</v>
      </c>
      <c r="O20" s="189"/>
      <c r="P20" s="189"/>
      <c r="Q20" s="189"/>
      <c r="R20" s="193"/>
      <c r="S20" s="192"/>
      <c r="T20" s="192"/>
      <c r="U20" s="192"/>
      <c r="V20" s="192"/>
      <c r="W20" s="192"/>
      <c r="X20" s="192"/>
      <c r="Y20" s="192"/>
      <c r="Z20" s="192"/>
      <c r="AA20" s="192"/>
      <c r="AB20" s="195"/>
      <c r="AC20" s="195"/>
      <c r="AD20" s="195"/>
      <c r="AE20" s="195"/>
      <c r="AF20" s="195"/>
      <c r="AG20" s="195"/>
    </row>
    <row r="21" spans="1:33" s="217" customFormat="1" ht="24.75" customHeight="1">
      <c r="A21" s="471" t="s">
        <v>40</v>
      </c>
      <c r="B21" s="474">
        <f>SUM(B10:B20)</f>
        <v>1675</v>
      </c>
      <c r="C21" s="478">
        <f>SUM(C10:C20)</f>
        <v>25865</v>
      </c>
      <c r="D21" s="478">
        <f>SUM(D10:D20)</f>
        <v>97282</v>
      </c>
      <c r="E21" s="478">
        <f>SUM(E10:E20)</f>
        <v>124822</v>
      </c>
      <c r="F21" s="474">
        <f t="shared" ref="F21:M21" si="3">SUM(F10:F20)</f>
        <v>1370</v>
      </c>
      <c r="G21" s="478">
        <f t="shared" si="3"/>
        <v>26490</v>
      </c>
      <c r="H21" s="478">
        <f t="shared" si="3"/>
        <v>82623</v>
      </c>
      <c r="I21" s="478">
        <f t="shared" si="3"/>
        <v>110483</v>
      </c>
      <c r="J21" s="474">
        <f t="shared" si="3"/>
        <v>2880</v>
      </c>
      <c r="K21" s="478">
        <f t="shared" si="3"/>
        <v>31924</v>
      </c>
      <c r="L21" s="478">
        <f t="shared" si="3"/>
        <v>138864</v>
      </c>
      <c r="M21" s="478">
        <f t="shared" si="3"/>
        <v>173668</v>
      </c>
      <c r="N21" s="472" t="s">
        <v>41</v>
      </c>
      <c r="O21" s="220"/>
      <c r="P21" s="220"/>
      <c r="Q21" s="220"/>
      <c r="R21" s="219"/>
      <c r="S21" s="218"/>
      <c r="T21" s="218"/>
      <c r="U21" s="218"/>
      <c r="V21" s="218"/>
      <c r="W21" s="218"/>
      <c r="X21" s="218"/>
      <c r="Y21" s="218"/>
      <c r="Z21" s="218"/>
      <c r="AA21" s="218"/>
      <c r="AB21" s="235"/>
      <c r="AC21" s="235"/>
      <c r="AD21" s="235"/>
      <c r="AE21" s="235"/>
      <c r="AF21" s="235"/>
      <c r="AG21" s="235"/>
    </row>
    <row r="22" spans="1:33" s="194" customFormat="1" ht="8.25" customHeight="1">
      <c r="A22" s="273"/>
      <c r="B22" s="274"/>
      <c r="C22" s="274"/>
      <c r="D22" s="274"/>
      <c r="E22" s="274"/>
      <c r="F22" s="274"/>
      <c r="G22" s="274"/>
      <c r="H22" s="274"/>
      <c r="I22" s="274"/>
      <c r="J22" s="274"/>
      <c r="K22" s="274"/>
      <c r="L22" s="274"/>
      <c r="M22" s="274"/>
      <c r="N22" s="268"/>
      <c r="O22" s="189"/>
      <c r="P22" s="189"/>
      <c r="Q22" s="189"/>
      <c r="R22" s="193"/>
      <c r="S22" s="192"/>
      <c r="T22" s="192"/>
      <c r="U22" s="192"/>
      <c r="V22" s="192"/>
      <c r="W22" s="192"/>
      <c r="X22" s="192"/>
      <c r="Y22" s="192"/>
      <c r="Z22" s="192"/>
      <c r="AA22" s="192"/>
      <c r="AB22" s="195"/>
      <c r="AC22" s="195"/>
      <c r="AD22" s="195"/>
      <c r="AE22" s="195"/>
      <c r="AF22" s="195"/>
      <c r="AG22" s="195"/>
    </row>
    <row r="23" spans="1:33" s="469" customFormat="1" ht="27.75" customHeight="1">
      <c r="A23" s="995" t="s">
        <v>272</v>
      </c>
      <c r="B23" s="995"/>
      <c r="C23" s="297"/>
      <c r="D23" s="297"/>
      <c r="E23" s="297"/>
      <c r="F23" s="297"/>
      <c r="G23" s="297"/>
      <c r="H23" s="297"/>
      <c r="I23" s="297"/>
      <c r="J23" s="299"/>
      <c r="K23" s="297"/>
      <c r="L23" s="965" t="s">
        <v>445</v>
      </c>
      <c r="M23" s="965"/>
      <c r="N23" s="965"/>
      <c r="O23" s="297"/>
      <c r="P23" s="297"/>
      <c r="Q23" s="297"/>
      <c r="R23" s="300"/>
    </row>
    <row r="24" spans="1:33" s="236" customFormat="1">
      <c r="A24" s="273"/>
      <c r="B24" s="273"/>
      <c r="C24" s="273"/>
      <c r="D24" s="273"/>
      <c r="E24" s="273"/>
      <c r="F24" s="273"/>
      <c r="G24" s="273"/>
      <c r="H24" s="273"/>
      <c r="I24" s="273"/>
      <c r="J24" s="278"/>
      <c r="K24" s="365"/>
      <c r="L24" s="365"/>
      <c r="M24" s="365"/>
      <c r="N24" s="189"/>
      <c r="O24" s="189"/>
      <c r="P24" s="189"/>
      <c r="Q24" s="189"/>
      <c r="R24" s="238"/>
      <c r="S24" s="237"/>
      <c r="T24" s="237"/>
      <c r="U24" s="237"/>
      <c r="V24" s="237"/>
      <c r="W24" s="237"/>
      <c r="X24" s="237"/>
      <c r="Y24" s="237"/>
      <c r="Z24" s="237"/>
      <c r="AA24" s="237"/>
    </row>
    <row r="25" spans="1:33" s="236" customFormat="1">
      <c r="A25" s="273"/>
      <c r="B25" s="273"/>
      <c r="C25" s="273"/>
      <c r="D25" s="273"/>
      <c r="E25" s="273"/>
      <c r="F25" s="273"/>
      <c r="G25" s="273"/>
      <c r="H25" s="273"/>
      <c r="I25" s="273"/>
      <c r="J25" s="274"/>
      <c r="K25" s="273"/>
      <c r="L25" s="273"/>
      <c r="M25" s="273"/>
      <c r="N25" s="189"/>
      <c r="O25" s="189"/>
      <c r="P25" s="189"/>
      <c r="Q25" s="189"/>
      <c r="R25" s="238"/>
      <c r="S25" s="237"/>
      <c r="T25" s="237"/>
      <c r="U25" s="237"/>
      <c r="V25" s="237"/>
      <c r="W25" s="237"/>
      <c r="X25" s="237"/>
      <c r="Y25" s="237"/>
      <c r="Z25" s="237"/>
      <c r="AA25" s="237"/>
    </row>
    <row r="26" spans="1:33" s="236" customFormat="1">
      <c r="A26" s="273"/>
      <c r="B26" s="273"/>
      <c r="C26" s="273"/>
      <c r="D26" s="273"/>
      <c r="E26" s="273"/>
      <c r="F26" s="273"/>
      <c r="G26" s="273"/>
      <c r="H26" s="273"/>
      <c r="I26" s="273"/>
      <c r="J26" s="278"/>
      <c r="K26" s="365"/>
      <c r="L26" s="365"/>
      <c r="M26" s="365"/>
      <c r="N26" s="189"/>
      <c r="O26" s="189"/>
      <c r="P26" s="189"/>
      <c r="Q26" s="189"/>
      <c r="R26" s="238"/>
      <c r="S26" s="237"/>
      <c r="T26" s="237"/>
      <c r="U26" s="237"/>
      <c r="V26" s="237"/>
      <c r="W26" s="237"/>
      <c r="X26" s="237"/>
      <c r="Y26" s="237"/>
      <c r="Z26" s="237"/>
      <c r="AA26" s="237"/>
    </row>
    <row r="27" spans="1:33" s="236" customFormat="1">
      <c r="A27" s="273"/>
      <c r="B27" s="273"/>
      <c r="C27" s="273"/>
      <c r="D27" s="273"/>
      <c r="E27" s="273"/>
      <c r="F27" s="273"/>
      <c r="G27" s="273"/>
      <c r="H27" s="273"/>
      <c r="I27" s="273"/>
      <c r="J27" s="274"/>
      <c r="K27" s="273"/>
      <c r="L27" s="273"/>
      <c r="M27" s="273"/>
      <c r="N27" s="189"/>
      <c r="O27" s="189"/>
      <c r="P27" s="189"/>
      <c r="Q27" s="189"/>
      <c r="R27" s="238"/>
      <c r="S27" s="237"/>
      <c r="T27" s="237"/>
      <c r="U27" s="237"/>
      <c r="V27" s="237"/>
      <c r="W27" s="237"/>
      <c r="X27" s="237"/>
      <c r="Y27" s="237"/>
      <c r="Z27" s="237"/>
      <c r="AA27" s="237"/>
    </row>
    <row r="28" spans="1:33" s="194" customFormat="1">
      <c r="A28" s="273"/>
      <c r="B28" s="273"/>
      <c r="C28" s="273"/>
      <c r="D28" s="273"/>
      <c r="E28" s="273"/>
      <c r="F28" s="273"/>
      <c r="G28" s="273"/>
      <c r="H28" s="273"/>
      <c r="I28" s="273"/>
      <c r="J28" s="274"/>
      <c r="K28" s="273"/>
      <c r="L28" s="273"/>
      <c r="M28" s="273"/>
      <c r="N28" s="189"/>
      <c r="O28" s="189"/>
      <c r="P28" s="189"/>
      <c r="Q28" s="189"/>
      <c r="R28" s="193"/>
      <c r="S28" s="192"/>
      <c r="T28" s="192"/>
      <c r="U28" s="192"/>
      <c r="V28" s="192"/>
      <c r="W28" s="192"/>
      <c r="X28" s="192"/>
      <c r="Y28" s="192"/>
      <c r="Z28" s="192"/>
      <c r="AA28" s="192"/>
      <c r="AB28" s="195"/>
      <c r="AC28" s="195"/>
      <c r="AD28" s="195"/>
      <c r="AE28" s="195"/>
      <c r="AF28" s="195"/>
      <c r="AG28" s="195"/>
    </row>
    <row r="29" spans="1:33" s="194" customFormat="1">
      <c r="A29" s="273"/>
      <c r="B29" s="273"/>
      <c r="C29" s="273"/>
      <c r="D29" s="273"/>
      <c r="E29" s="273"/>
      <c r="F29" s="273"/>
      <c r="G29" s="273"/>
      <c r="H29" s="273"/>
      <c r="I29" s="273"/>
      <c r="J29" s="274"/>
      <c r="K29" s="273"/>
      <c r="L29" s="273"/>
      <c r="M29" s="273"/>
      <c r="N29" s="189"/>
      <c r="O29" s="189"/>
      <c r="P29" s="189"/>
      <c r="Q29" s="189"/>
      <c r="R29" s="193"/>
      <c r="S29" s="192"/>
      <c r="T29" s="192"/>
      <c r="U29" s="192"/>
      <c r="V29" s="192"/>
      <c r="W29" s="192"/>
      <c r="X29" s="192"/>
      <c r="Y29" s="192"/>
      <c r="Z29" s="192"/>
      <c r="AA29" s="192"/>
      <c r="AB29" s="195"/>
      <c r="AC29" s="195"/>
      <c r="AD29" s="195"/>
      <c r="AE29" s="195"/>
      <c r="AF29" s="195"/>
      <c r="AG29" s="195"/>
    </row>
    <row r="30" spans="1:33" s="194" customFormat="1">
      <c r="A30" s="273"/>
      <c r="B30" s="273"/>
      <c r="C30" s="273"/>
      <c r="D30" s="273"/>
      <c r="E30" s="273"/>
      <c r="F30" s="273"/>
      <c r="G30" s="273"/>
      <c r="H30" s="273"/>
      <c r="I30" s="273"/>
      <c r="J30" s="274"/>
      <c r="K30" s="273"/>
      <c r="L30" s="273"/>
      <c r="M30" s="273"/>
      <c r="N30" s="189"/>
      <c r="O30" s="189"/>
      <c r="P30" s="189"/>
      <c r="Q30" s="189"/>
      <c r="R30" s="193"/>
      <c r="S30" s="192"/>
      <c r="T30" s="192"/>
      <c r="U30" s="192"/>
      <c r="V30" s="192"/>
      <c r="W30" s="192"/>
      <c r="X30" s="192"/>
      <c r="Y30" s="192"/>
      <c r="Z30" s="192"/>
      <c r="AA30" s="192"/>
      <c r="AB30" s="195"/>
      <c r="AC30" s="195"/>
      <c r="AD30" s="195"/>
      <c r="AE30" s="195"/>
      <c r="AF30" s="195"/>
      <c r="AG30" s="195"/>
    </row>
    <row r="31" spans="1:33" s="194" customFormat="1">
      <c r="A31" s="273"/>
      <c r="B31" s="273"/>
      <c r="C31" s="273"/>
      <c r="D31" s="273"/>
      <c r="E31" s="273"/>
      <c r="F31" s="273"/>
      <c r="G31" s="273"/>
      <c r="H31" s="273"/>
      <c r="I31" s="273"/>
      <c r="J31" s="274"/>
      <c r="K31" s="273"/>
      <c r="L31" s="273"/>
      <c r="M31" s="273"/>
      <c r="N31" s="189"/>
      <c r="O31" s="189"/>
      <c r="P31" s="189"/>
      <c r="Q31" s="189"/>
      <c r="R31" s="193"/>
      <c r="S31" s="192"/>
      <c r="T31" s="192"/>
      <c r="U31" s="192"/>
      <c r="V31" s="192"/>
      <c r="W31" s="192"/>
      <c r="X31" s="192"/>
      <c r="Y31" s="192"/>
      <c r="Z31" s="192"/>
      <c r="AA31" s="192"/>
      <c r="AB31" s="195"/>
      <c r="AC31" s="195"/>
      <c r="AD31" s="195"/>
      <c r="AE31" s="195"/>
      <c r="AF31" s="195"/>
      <c r="AG31" s="195"/>
    </row>
    <row r="32" spans="1:33" s="194" customFormat="1">
      <c r="A32" s="273"/>
      <c r="B32" s="273"/>
      <c r="C32" s="273"/>
      <c r="D32" s="273"/>
      <c r="E32" s="273"/>
      <c r="F32" s="273"/>
      <c r="G32" s="273"/>
      <c r="H32" s="273"/>
      <c r="I32" s="273"/>
      <c r="J32" s="274"/>
      <c r="K32" s="273"/>
      <c r="L32" s="273"/>
      <c r="M32" s="273"/>
      <c r="N32" s="189"/>
      <c r="O32" s="189"/>
      <c r="P32" s="189"/>
      <c r="Q32" s="189"/>
      <c r="R32" s="193"/>
      <c r="S32" s="192"/>
      <c r="T32" s="192"/>
      <c r="U32" s="192"/>
      <c r="V32" s="192"/>
      <c r="W32" s="192"/>
      <c r="X32" s="192"/>
      <c r="Y32" s="192"/>
      <c r="Z32" s="192"/>
      <c r="AA32" s="192"/>
      <c r="AB32" s="195"/>
      <c r="AC32" s="195"/>
      <c r="AD32" s="195"/>
      <c r="AE32" s="195"/>
      <c r="AF32" s="195"/>
      <c r="AG32" s="195"/>
    </row>
    <row r="33" spans="1:33" s="194" customFormat="1">
      <c r="A33" s="273"/>
      <c r="B33" s="273"/>
      <c r="C33" s="273"/>
      <c r="D33" s="273"/>
      <c r="E33" s="273"/>
      <c r="F33" s="273"/>
      <c r="G33" s="273"/>
      <c r="H33" s="273"/>
      <c r="I33" s="273"/>
      <c r="J33" s="274"/>
      <c r="K33" s="273"/>
      <c r="L33" s="273"/>
      <c r="M33" s="273"/>
      <c r="N33" s="189"/>
      <c r="O33" s="189"/>
      <c r="P33" s="189"/>
      <c r="Q33" s="189"/>
      <c r="R33" s="193"/>
      <c r="S33" s="192"/>
      <c r="T33" s="192"/>
      <c r="U33" s="192"/>
      <c r="V33" s="192"/>
      <c r="W33" s="192"/>
      <c r="X33" s="192"/>
      <c r="Y33" s="192"/>
      <c r="Z33" s="192"/>
      <c r="AA33" s="192"/>
      <c r="AB33" s="195"/>
      <c r="AC33" s="195"/>
      <c r="AD33" s="195"/>
      <c r="AE33" s="195"/>
      <c r="AF33" s="195"/>
      <c r="AG33" s="195"/>
    </row>
    <row r="34" spans="1:33" s="194" customFormat="1">
      <c r="A34" s="273"/>
      <c r="B34" s="273"/>
      <c r="C34" s="273"/>
      <c r="D34" s="273"/>
      <c r="E34" s="273"/>
      <c r="F34" s="273"/>
      <c r="G34" s="273"/>
      <c r="H34" s="273"/>
      <c r="I34" s="273"/>
      <c r="J34" s="274"/>
      <c r="K34" s="273"/>
      <c r="L34" s="273"/>
      <c r="M34" s="273"/>
      <c r="N34" s="189"/>
      <c r="O34" s="189"/>
      <c r="P34" s="189"/>
      <c r="Q34" s="189"/>
      <c r="R34" s="193"/>
      <c r="S34" s="192"/>
      <c r="T34" s="192"/>
      <c r="U34" s="192"/>
      <c r="V34" s="192"/>
      <c r="W34" s="192"/>
      <c r="X34" s="192"/>
      <c r="Y34" s="192"/>
      <c r="Z34" s="192"/>
      <c r="AA34" s="192"/>
      <c r="AB34" s="195"/>
      <c r="AC34" s="195"/>
      <c r="AD34" s="195"/>
      <c r="AE34" s="195"/>
      <c r="AF34" s="195"/>
      <c r="AG34" s="195"/>
    </row>
    <row r="35" spans="1:33" s="194" customFormat="1">
      <c r="A35" s="273"/>
      <c r="B35" s="273"/>
      <c r="C35" s="273"/>
      <c r="D35" s="273"/>
      <c r="E35" s="273"/>
      <c r="F35" s="273"/>
      <c r="G35" s="273"/>
      <c r="H35" s="273"/>
      <c r="I35" s="273"/>
      <c r="J35" s="274"/>
      <c r="K35" s="273"/>
      <c r="L35" s="273"/>
      <c r="M35" s="273"/>
      <c r="N35" s="189"/>
      <c r="O35" s="189"/>
      <c r="P35" s="189"/>
      <c r="Q35" s="189"/>
      <c r="R35" s="193"/>
      <c r="S35" s="192"/>
      <c r="T35" s="192"/>
      <c r="U35" s="192"/>
      <c r="V35" s="192"/>
      <c r="W35" s="192"/>
      <c r="X35" s="192"/>
      <c r="Y35" s="192"/>
      <c r="Z35" s="192"/>
      <c r="AA35" s="192"/>
      <c r="AB35" s="195"/>
      <c r="AC35" s="195"/>
      <c r="AD35" s="195"/>
      <c r="AE35" s="195"/>
      <c r="AF35" s="195"/>
      <c r="AG35" s="195"/>
    </row>
    <row r="36" spans="1:33" s="190" customFormat="1">
      <c r="A36" s="273"/>
      <c r="B36" s="273"/>
      <c r="C36" s="273"/>
      <c r="D36" s="273"/>
      <c r="E36" s="273"/>
      <c r="F36" s="273"/>
      <c r="G36" s="273"/>
      <c r="H36" s="273"/>
      <c r="I36" s="273"/>
      <c r="J36" s="274"/>
      <c r="K36" s="273"/>
      <c r="L36" s="273"/>
      <c r="M36" s="273"/>
      <c r="N36" s="189"/>
      <c r="O36" s="189"/>
      <c r="P36" s="189"/>
      <c r="Q36" s="189"/>
      <c r="R36" s="193"/>
      <c r="S36" s="192"/>
      <c r="T36" s="192"/>
      <c r="U36" s="192"/>
      <c r="V36" s="192"/>
      <c r="W36" s="192"/>
      <c r="X36" s="192"/>
      <c r="Y36" s="192"/>
      <c r="Z36" s="192"/>
      <c r="AA36" s="192"/>
      <c r="AB36" s="191"/>
      <c r="AC36" s="191"/>
      <c r="AD36" s="191"/>
      <c r="AE36" s="191"/>
      <c r="AF36" s="191"/>
      <c r="AG36" s="191"/>
    </row>
    <row r="37" spans="1:33" s="190" customFormat="1">
      <c r="A37" s="273"/>
      <c r="B37" s="273"/>
      <c r="C37" s="273"/>
      <c r="D37" s="273"/>
      <c r="E37" s="273"/>
      <c r="F37" s="273"/>
      <c r="G37" s="273"/>
      <c r="H37" s="273"/>
      <c r="I37" s="273"/>
      <c r="J37" s="274"/>
      <c r="K37" s="273"/>
      <c r="L37" s="273"/>
      <c r="M37" s="273"/>
      <c r="N37" s="189"/>
      <c r="O37" s="189"/>
      <c r="P37" s="189"/>
      <c r="Q37" s="189"/>
      <c r="R37" s="193"/>
      <c r="S37" s="192"/>
      <c r="T37" s="192"/>
      <c r="U37" s="192"/>
      <c r="V37" s="192"/>
      <c r="W37" s="192"/>
      <c r="X37" s="192"/>
      <c r="Y37" s="192"/>
      <c r="Z37" s="192"/>
      <c r="AA37" s="192"/>
      <c r="AB37" s="191"/>
      <c r="AC37" s="191"/>
      <c r="AD37" s="191"/>
      <c r="AE37" s="191"/>
      <c r="AF37" s="191"/>
      <c r="AG37" s="191"/>
    </row>
    <row r="38" spans="1:33" s="190" customFormat="1">
      <c r="A38" s="273"/>
      <c r="B38" s="273"/>
      <c r="C38" s="273"/>
      <c r="D38" s="273"/>
      <c r="E38" s="273"/>
      <c r="F38" s="273"/>
      <c r="G38" s="273"/>
      <c r="H38" s="273"/>
      <c r="I38" s="273"/>
      <c r="J38" s="274"/>
      <c r="K38" s="273"/>
      <c r="L38" s="273"/>
      <c r="M38" s="273"/>
      <c r="N38" s="189"/>
      <c r="O38" s="189"/>
      <c r="P38" s="189"/>
      <c r="Q38" s="189"/>
      <c r="R38" s="193"/>
      <c r="S38" s="192"/>
      <c r="T38" s="192"/>
      <c r="U38" s="192"/>
      <c r="V38" s="192"/>
      <c r="W38" s="192"/>
      <c r="X38" s="192"/>
      <c r="Y38" s="192"/>
      <c r="Z38" s="192"/>
      <c r="AA38" s="192"/>
      <c r="AB38" s="191"/>
      <c r="AC38" s="191"/>
      <c r="AD38" s="191"/>
      <c r="AE38" s="191"/>
      <c r="AF38" s="191"/>
      <c r="AG38" s="191"/>
    </row>
    <row r="39" spans="1:33" s="190" customFormat="1">
      <c r="A39" s="273"/>
      <c r="B39" s="273"/>
      <c r="C39" s="273"/>
      <c r="D39" s="273"/>
      <c r="E39" s="273"/>
      <c r="F39" s="273"/>
      <c r="G39" s="273"/>
      <c r="H39" s="273"/>
      <c r="I39" s="273"/>
      <c r="J39" s="274"/>
      <c r="K39" s="273"/>
      <c r="L39" s="273"/>
      <c r="M39" s="273"/>
      <c r="N39" s="189"/>
      <c r="O39" s="189"/>
      <c r="P39" s="189"/>
      <c r="Q39" s="189"/>
      <c r="R39" s="193"/>
      <c r="S39" s="192"/>
      <c r="T39" s="192"/>
      <c r="U39" s="192"/>
      <c r="V39" s="192"/>
      <c r="W39" s="192"/>
      <c r="X39" s="192"/>
      <c r="Y39" s="192"/>
      <c r="Z39" s="192"/>
      <c r="AA39" s="192"/>
      <c r="AB39" s="191"/>
      <c r="AC39" s="191"/>
      <c r="AD39" s="191"/>
      <c r="AE39" s="191"/>
      <c r="AF39" s="191"/>
      <c r="AG39" s="191"/>
    </row>
    <row r="40" spans="1:33" s="190" customFormat="1">
      <c r="A40" s="273"/>
      <c r="B40" s="273"/>
      <c r="C40" s="273"/>
      <c r="D40" s="273"/>
      <c r="E40" s="273"/>
      <c r="F40" s="273"/>
      <c r="G40" s="273"/>
      <c r="H40" s="273"/>
      <c r="I40" s="273"/>
      <c r="J40" s="274"/>
      <c r="K40" s="273"/>
      <c r="L40" s="273"/>
      <c r="M40" s="273"/>
      <c r="N40" s="189"/>
      <c r="O40" s="189"/>
      <c r="P40" s="189"/>
      <c r="Q40" s="189"/>
      <c r="R40" s="193"/>
      <c r="S40" s="192"/>
      <c r="T40" s="192"/>
      <c r="U40" s="192"/>
      <c r="V40" s="192"/>
      <c r="W40" s="192"/>
      <c r="X40" s="192"/>
      <c r="Y40" s="192"/>
      <c r="Z40" s="192"/>
      <c r="AA40" s="192"/>
      <c r="AB40" s="191"/>
      <c r="AC40" s="191"/>
      <c r="AD40" s="191"/>
      <c r="AE40" s="191"/>
      <c r="AF40" s="191"/>
      <c r="AG40" s="191"/>
    </row>
    <row r="41" spans="1:33" s="190" customFormat="1">
      <c r="A41" s="273"/>
      <c r="B41" s="273"/>
      <c r="C41" s="273"/>
      <c r="D41" s="273"/>
      <c r="E41" s="273"/>
      <c r="F41" s="273"/>
      <c r="G41" s="273"/>
      <c r="H41" s="273"/>
      <c r="I41" s="273"/>
      <c r="J41" s="274"/>
      <c r="K41" s="273"/>
      <c r="L41" s="273"/>
      <c r="M41" s="273"/>
      <c r="N41" s="189"/>
      <c r="O41" s="189"/>
      <c r="P41" s="189"/>
      <c r="Q41" s="189"/>
      <c r="R41" s="193"/>
      <c r="S41" s="192"/>
      <c r="T41" s="192"/>
      <c r="U41" s="192"/>
      <c r="V41" s="192"/>
      <c r="W41" s="192"/>
      <c r="X41" s="192"/>
      <c r="Y41" s="192"/>
      <c r="Z41" s="192"/>
      <c r="AA41" s="192"/>
      <c r="AB41" s="191"/>
      <c r="AC41" s="191"/>
      <c r="AD41" s="191"/>
      <c r="AE41" s="191"/>
      <c r="AF41" s="191"/>
      <c r="AG41" s="191"/>
    </row>
    <row r="42" spans="1:33" s="190" customFormat="1">
      <c r="A42" s="273"/>
      <c r="B42" s="273"/>
      <c r="C42" s="273"/>
      <c r="D42" s="273"/>
      <c r="E42" s="273"/>
      <c r="F42" s="273"/>
      <c r="G42" s="273"/>
      <c r="H42" s="273"/>
      <c r="I42" s="273"/>
      <c r="J42" s="274"/>
      <c r="K42" s="273"/>
      <c r="L42" s="273"/>
      <c r="M42" s="273"/>
      <c r="N42" s="189"/>
      <c r="O42" s="189"/>
      <c r="P42" s="189"/>
      <c r="Q42" s="189"/>
      <c r="R42" s="193"/>
      <c r="S42" s="192"/>
      <c r="T42" s="192"/>
      <c r="U42" s="192"/>
      <c r="V42" s="192"/>
      <c r="W42" s="192"/>
      <c r="X42" s="192"/>
      <c r="Y42" s="192"/>
      <c r="Z42" s="192"/>
      <c r="AA42" s="192"/>
      <c r="AB42" s="191"/>
      <c r="AC42" s="191"/>
      <c r="AD42" s="191"/>
      <c r="AE42" s="191"/>
      <c r="AF42" s="191"/>
      <c r="AG42" s="191"/>
    </row>
    <row r="43" spans="1:33" s="190" customFormat="1">
      <c r="A43" s="273"/>
      <c r="B43" s="273"/>
      <c r="C43" s="273"/>
      <c r="D43" s="273"/>
      <c r="E43" s="273"/>
      <c r="F43" s="273"/>
      <c r="G43" s="273"/>
      <c r="H43" s="273"/>
      <c r="I43" s="273"/>
      <c r="J43" s="274"/>
      <c r="K43" s="273"/>
      <c r="L43" s="273"/>
      <c r="M43" s="273"/>
      <c r="N43" s="189"/>
      <c r="O43" s="189"/>
      <c r="P43" s="189"/>
      <c r="Q43" s="189"/>
      <c r="R43" s="193"/>
      <c r="S43" s="192"/>
      <c r="T43" s="192"/>
      <c r="U43" s="192"/>
      <c r="V43" s="192"/>
      <c r="W43" s="192"/>
      <c r="X43" s="192"/>
      <c r="Y43" s="192"/>
      <c r="Z43" s="192"/>
      <c r="AA43" s="192"/>
      <c r="AB43" s="191"/>
      <c r="AC43" s="191"/>
      <c r="AD43" s="191"/>
      <c r="AE43" s="191"/>
      <c r="AF43" s="191"/>
      <c r="AG43" s="191"/>
    </row>
    <row r="44" spans="1:33" s="190" customFormat="1">
      <c r="A44" s="273"/>
      <c r="B44" s="273"/>
      <c r="C44" s="273"/>
      <c r="D44" s="273"/>
      <c r="E44" s="273"/>
      <c r="F44" s="273"/>
      <c r="G44" s="273"/>
      <c r="H44" s="273"/>
      <c r="I44" s="273"/>
      <c r="J44" s="274"/>
      <c r="K44" s="273"/>
      <c r="L44" s="273"/>
      <c r="M44" s="273"/>
      <c r="N44" s="189"/>
      <c r="O44" s="189"/>
      <c r="P44" s="189"/>
      <c r="Q44" s="189"/>
      <c r="R44" s="193"/>
      <c r="S44" s="192"/>
      <c r="T44" s="192"/>
      <c r="U44" s="192"/>
      <c r="V44" s="192"/>
      <c r="W44" s="192"/>
      <c r="X44" s="192"/>
      <c r="Y44" s="192"/>
      <c r="Z44" s="192"/>
      <c r="AA44" s="192"/>
      <c r="AB44" s="191"/>
      <c r="AC44" s="191"/>
      <c r="AD44" s="191"/>
      <c r="AE44" s="191"/>
      <c r="AF44" s="191"/>
      <c r="AG44" s="191"/>
    </row>
    <row r="45" spans="1:33" s="190" customFormat="1">
      <c r="A45" s="273"/>
      <c r="B45" s="273"/>
      <c r="C45" s="273"/>
      <c r="D45" s="273"/>
      <c r="E45" s="273"/>
      <c r="F45" s="273"/>
      <c r="G45" s="273"/>
      <c r="H45" s="273"/>
      <c r="I45" s="273"/>
      <c r="J45" s="274"/>
      <c r="K45" s="273"/>
      <c r="L45" s="273"/>
      <c r="M45" s="273"/>
      <c r="N45" s="189"/>
      <c r="O45" s="189"/>
      <c r="P45" s="189"/>
      <c r="Q45" s="189"/>
      <c r="R45" s="193"/>
      <c r="S45" s="192"/>
      <c r="T45" s="192"/>
      <c r="U45" s="192"/>
      <c r="V45" s="192"/>
      <c r="W45" s="192"/>
      <c r="X45" s="192"/>
      <c r="Y45" s="192"/>
      <c r="Z45" s="192"/>
      <c r="AA45" s="192"/>
      <c r="AB45" s="191"/>
      <c r="AC45" s="191"/>
      <c r="AD45" s="191"/>
      <c r="AE45" s="191"/>
      <c r="AF45" s="191"/>
      <c r="AG45" s="191"/>
    </row>
    <row r="46" spans="1:33" s="190" customFormat="1">
      <c r="A46" s="273"/>
      <c r="B46" s="273"/>
      <c r="C46" s="273"/>
      <c r="D46" s="273"/>
      <c r="E46" s="273"/>
      <c r="F46" s="273"/>
      <c r="G46" s="273"/>
      <c r="H46" s="273"/>
      <c r="I46" s="273"/>
      <c r="J46" s="274"/>
      <c r="K46" s="273"/>
      <c r="L46" s="273"/>
      <c r="M46" s="273"/>
      <c r="N46" s="189"/>
      <c r="O46" s="189"/>
      <c r="P46" s="189"/>
      <c r="Q46" s="189"/>
      <c r="R46" s="193"/>
      <c r="S46" s="192"/>
      <c r="T46" s="192"/>
      <c r="U46" s="192"/>
      <c r="V46" s="192"/>
      <c r="W46" s="192"/>
      <c r="X46" s="192"/>
      <c r="Y46" s="192"/>
      <c r="Z46" s="192"/>
      <c r="AA46" s="192"/>
      <c r="AB46" s="191"/>
      <c r="AC46" s="191"/>
      <c r="AD46" s="191"/>
      <c r="AE46" s="191"/>
      <c r="AF46" s="191"/>
      <c r="AG46" s="191"/>
    </row>
    <row r="47" spans="1:33" s="190" customFormat="1">
      <c r="A47" s="273"/>
      <c r="B47" s="273"/>
      <c r="C47" s="273"/>
      <c r="D47" s="273"/>
      <c r="E47" s="273"/>
      <c r="F47" s="273"/>
      <c r="G47" s="273"/>
      <c r="H47" s="273"/>
      <c r="I47" s="273"/>
      <c r="J47" s="274"/>
      <c r="K47" s="273"/>
      <c r="L47" s="273"/>
      <c r="M47" s="273"/>
      <c r="N47" s="189"/>
      <c r="O47" s="189"/>
      <c r="P47" s="189"/>
      <c r="Q47" s="189"/>
      <c r="R47" s="193"/>
      <c r="S47" s="192"/>
      <c r="T47" s="192"/>
      <c r="U47" s="192"/>
      <c r="V47" s="192"/>
      <c r="W47" s="192"/>
      <c r="X47" s="192"/>
      <c r="Y47" s="192"/>
      <c r="Z47" s="192"/>
      <c r="AA47" s="192"/>
      <c r="AB47" s="191"/>
      <c r="AC47" s="191"/>
      <c r="AD47" s="191"/>
      <c r="AE47" s="191"/>
      <c r="AF47" s="191"/>
      <c r="AG47" s="191"/>
    </row>
    <row r="48" spans="1:33" s="190" customFormat="1">
      <c r="A48" s="273"/>
      <c r="B48" s="273"/>
      <c r="C48" s="273"/>
      <c r="D48" s="273"/>
      <c r="E48" s="273"/>
      <c r="F48" s="273"/>
      <c r="G48" s="273"/>
      <c r="H48" s="273"/>
      <c r="I48" s="273"/>
      <c r="J48" s="274"/>
      <c r="K48" s="273"/>
      <c r="L48" s="273"/>
      <c r="M48" s="273"/>
      <c r="N48" s="189"/>
      <c r="O48" s="189"/>
      <c r="P48" s="189"/>
      <c r="Q48" s="189"/>
      <c r="R48" s="193"/>
      <c r="S48" s="192"/>
      <c r="T48" s="192"/>
      <c r="U48" s="192"/>
      <c r="V48" s="192"/>
      <c r="W48" s="192"/>
      <c r="X48" s="192"/>
      <c r="Y48" s="192"/>
      <c r="Z48" s="192"/>
      <c r="AA48" s="192"/>
      <c r="AB48" s="191"/>
      <c r="AC48" s="191"/>
      <c r="AD48" s="191"/>
      <c r="AE48" s="191"/>
      <c r="AF48" s="191"/>
      <c r="AG48" s="191"/>
    </row>
    <row r="49" spans="1:33" s="190" customFormat="1">
      <c r="A49" s="273"/>
      <c r="B49" s="273"/>
      <c r="C49" s="273"/>
      <c r="D49" s="273"/>
      <c r="E49" s="273"/>
      <c r="F49" s="273"/>
      <c r="G49" s="273"/>
      <c r="H49" s="273"/>
      <c r="I49" s="273"/>
      <c r="J49" s="274"/>
      <c r="K49" s="273"/>
      <c r="L49" s="273"/>
      <c r="M49" s="273"/>
      <c r="N49" s="189"/>
      <c r="O49" s="189"/>
      <c r="P49" s="189"/>
      <c r="Q49" s="189"/>
      <c r="R49" s="193"/>
      <c r="S49" s="192"/>
      <c r="T49" s="192"/>
      <c r="U49" s="192"/>
      <c r="V49" s="192"/>
      <c r="W49" s="192"/>
      <c r="X49" s="192"/>
      <c r="Y49" s="192"/>
      <c r="Z49" s="192"/>
      <c r="AA49" s="192"/>
      <c r="AB49" s="191"/>
      <c r="AC49" s="191"/>
      <c r="AD49" s="191"/>
      <c r="AE49" s="191"/>
      <c r="AF49" s="191"/>
      <c r="AG49" s="191"/>
    </row>
    <row r="50" spans="1:33" s="190" customFormat="1">
      <c r="A50" s="273"/>
      <c r="B50" s="273"/>
      <c r="C50" s="273"/>
      <c r="D50" s="273"/>
      <c r="E50" s="273"/>
      <c r="F50" s="273"/>
      <c r="G50" s="273"/>
      <c r="H50" s="273"/>
      <c r="I50" s="273"/>
      <c r="J50" s="274"/>
      <c r="K50" s="273"/>
      <c r="L50" s="273"/>
      <c r="M50" s="273"/>
      <c r="N50" s="189"/>
      <c r="O50" s="189"/>
      <c r="P50" s="189"/>
      <c r="Q50" s="189"/>
      <c r="R50" s="193"/>
      <c r="S50" s="192"/>
      <c r="T50" s="192"/>
      <c r="U50" s="192"/>
      <c r="V50" s="192"/>
      <c r="W50" s="192"/>
      <c r="X50" s="192"/>
      <c r="Y50" s="192"/>
      <c r="Z50" s="192"/>
      <c r="AA50" s="192"/>
      <c r="AB50" s="191"/>
      <c r="AC50" s="191"/>
      <c r="AD50" s="191"/>
      <c r="AE50" s="191"/>
      <c r="AF50" s="191"/>
      <c r="AG50" s="191"/>
    </row>
    <row r="51" spans="1:33" s="190" customFormat="1">
      <c r="A51" s="273"/>
      <c r="B51" s="273"/>
      <c r="C51" s="273"/>
      <c r="D51" s="273"/>
      <c r="E51" s="273"/>
      <c r="F51" s="273"/>
      <c r="G51" s="273"/>
      <c r="H51" s="273"/>
      <c r="I51" s="273"/>
      <c r="J51" s="274"/>
      <c r="K51" s="273"/>
      <c r="L51" s="273"/>
      <c r="M51" s="273"/>
      <c r="N51" s="189"/>
      <c r="O51" s="189"/>
      <c r="P51" s="189"/>
      <c r="Q51" s="189"/>
      <c r="R51" s="193"/>
      <c r="S51" s="192"/>
      <c r="T51" s="192"/>
      <c r="U51" s="192"/>
      <c r="V51" s="192"/>
      <c r="W51" s="192"/>
      <c r="X51" s="192"/>
      <c r="Y51" s="192"/>
      <c r="Z51" s="192"/>
      <c r="AA51" s="192"/>
      <c r="AB51" s="191"/>
      <c r="AC51" s="191"/>
      <c r="AD51" s="191"/>
      <c r="AE51" s="191"/>
      <c r="AF51" s="191"/>
      <c r="AG51" s="191"/>
    </row>
    <row r="52" spans="1:33" s="190" customFormat="1">
      <c r="A52" s="273"/>
      <c r="B52" s="273"/>
      <c r="C52" s="273"/>
      <c r="D52" s="273"/>
      <c r="E52" s="273"/>
      <c r="F52" s="273"/>
      <c r="G52" s="273"/>
      <c r="H52" s="273"/>
      <c r="I52" s="273"/>
      <c r="J52" s="274"/>
      <c r="K52" s="273"/>
      <c r="L52" s="273"/>
      <c r="M52" s="273"/>
      <c r="N52" s="189"/>
      <c r="O52" s="189"/>
      <c r="P52" s="189"/>
      <c r="Q52" s="189"/>
      <c r="R52" s="193"/>
      <c r="S52" s="192"/>
      <c r="T52" s="192"/>
      <c r="U52" s="192"/>
      <c r="V52" s="192"/>
      <c r="W52" s="192"/>
      <c r="X52" s="192"/>
      <c r="Y52" s="192"/>
      <c r="Z52" s="192"/>
      <c r="AA52" s="192"/>
      <c r="AB52" s="191"/>
      <c r="AC52" s="191"/>
      <c r="AD52" s="191"/>
      <c r="AE52" s="191"/>
      <c r="AF52" s="191"/>
      <c r="AG52" s="191"/>
    </row>
    <row r="53" spans="1:33" s="190" customFormat="1">
      <c r="A53" s="273"/>
      <c r="B53" s="273"/>
      <c r="C53" s="273"/>
      <c r="D53" s="273"/>
      <c r="E53" s="273"/>
      <c r="F53" s="273"/>
      <c r="G53" s="273"/>
      <c r="H53" s="273"/>
      <c r="I53" s="273"/>
      <c r="J53" s="274"/>
      <c r="K53" s="273"/>
      <c r="L53" s="273"/>
      <c r="M53" s="273"/>
      <c r="N53" s="189"/>
      <c r="O53" s="189"/>
      <c r="P53" s="189"/>
      <c r="Q53" s="189"/>
      <c r="R53" s="193"/>
      <c r="S53" s="192"/>
      <c r="T53" s="192"/>
      <c r="U53" s="192"/>
      <c r="V53" s="192"/>
      <c r="W53" s="192"/>
      <c r="X53" s="192"/>
      <c r="Y53" s="192"/>
      <c r="Z53" s="192"/>
      <c r="AA53" s="192"/>
      <c r="AB53" s="191"/>
      <c r="AC53" s="191"/>
      <c r="AD53" s="191"/>
      <c r="AE53" s="191"/>
      <c r="AF53" s="191"/>
      <c r="AG53" s="191"/>
    </row>
    <row r="54" spans="1:33" s="190" customFormat="1">
      <c r="A54" s="273"/>
      <c r="B54" s="273"/>
      <c r="C54" s="273"/>
      <c r="D54" s="273"/>
      <c r="E54" s="273"/>
      <c r="F54" s="273"/>
      <c r="G54" s="273"/>
      <c r="H54" s="273"/>
      <c r="I54" s="273"/>
      <c r="J54" s="274"/>
      <c r="K54" s="273"/>
      <c r="L54" s="273"/>
      <c r="M54" s="273"/>
      <c r="N54" s="189"/>
      <c r="O54" s="189"/>
      <c r="P54" s="189"/>
      <c r="Q54" s="189"/>
      <c r="R54" s="193"/>
      <c r="S54" s="192"/>
      <c r="T54" s="192"/>
      <c r="U54" s="192"/>
      <c r="V54" s="192"/>
      <c r="W54" s="192"/>
      <c r="X54" s="192"/>
      <c r="Y54" s="192"/>
      <c r="Z54" s="192"/>
      <c r="AA54" s="192"/>
      <c r="AB54" s="191"/>
      <c r="AC54" s="191"/>
      <c r="AD54" s="191"/>
      <c r="AE54" s="191"/>
      <c r="AF54" s="191"/>
      <c r="AG54" s="191"/>
    </row>
    <row r="55" spans="1:33" s="190" customFormat="1">
      <c r="A55" s="273"/>
      <c r="B55" s="273"/>
      <c r="C55" s="273"/>
      <c r="D55" s="273"/>
      <c r="E55" s="273"/>
      <c r="F55" s="273"/>
      <c r="G55" s="273"/>
      <c r="H55" s="273"/>
      <c r="I55" s="273"/>
      <c r="J55" s="274"/>
      <c r="K55" s="273"/>
      <c r="L55" s="273"/>
      <c r="M55" s="273"/>
      <c r="N55" s="189"/>
      <c r="O55" s="189"/>
      <c r="P55" s="189"/>
      <c r="Q55" s="189"/>
      <c r="R55" s="193"/>
      <c r="S55" s="192"/>
      <c r="T55" s="192"/>
      <c r="U55" s="192"/>
      <c r="V55" s="192"/>
      <c r="W55" s="192"/>
      <c r="X55" s="192"/>
      <c r="Y55" s="192"/>
      <c r="Z55" s="192"/>
      <c r="AA55" s="192"/>
      <c r="AB55" s="191"/>
      <c r="AC55" s="191"/>
      <c r="AD55" s="191"/>
      <c r="AE55" s="191"/>
      <c r="AF55" s="191"/>
      <c r="AG55" s="191"/>
    </row>
    <row r="56" spans="1:33" s="190" customFormat="1">
      <c r="A56" s="273"/>
      <c r="B56" s="273"/>
      <c r="C56" s="273"/>
      <c r="D56" s="273"/>
      <c r="E56" s="273"/>
      <c r="F56" s="273"/>
      <c r="G56" s="273"/>
      <c r="H56" s="273"/>
      <c r="I56" s="273"/>
      <c r="J56" s="274"/>
      <c r="K56" s="273"/>
      <c r="L56" s="273"/>
      <c r="M56" s="273"/>
      <c r="N56" s="189"/>
      <c r="O56" s="189"/>
      <c r="P56" s="189"/>
      <c r="Q56" s="189"/>
      <c r="R56" s="193"/>
      <c r="S56" s="192"/>
      <c r="T56" s="192"/>
      <c r="U56" s="192"/>
      <c r="V56" s="192"/>
      <c r="W56" s="192"/>
      <c r="X56" s="192"/>
      <c r="Y56" s="192"/>
      <c r="Z56" s="192"/>
      <c r="AA56" s="192"/>
      <c r="AB56" s="191"/>
      <c r="AC56" s="191"/>
      <c r="AD56" s="191"/>
      <c r="AE56" s="191"/>
      <c r="AF56" s="191"/>
      <c r="AG56" s="191"/>
    </row>
    <row r="57" spans="1:33" s="190" customFormat="1">
      <c r="A57" s="273"/>
      <c r="B57" s="273"/>
      <c r="C57" s="273"/>
      <c r="D57" s="273"/>
      <c r="E57" s="273"/>
      <c r="F57" s="273"/>
      <c r="G57" s="273"/>
      <c r="H57" s="273"/>
      <c r="I57" s="273"/>
      <c r="J57" s="274"/>
      <c r="K57" s="273"/>
      <c r="L57" s="273"/>
      <c r="M57" s="273"/>
      <c r="N57" s="189"/>
      <c r="O57" s="189"/>
      <c r="P57" s="189"/>
      <c r="Q57" s="189"/>
      <c r="R57" s="193"/>
      <c r="S57" s="192"/>
      <c r="T57" s="192"/>
      <c r="U57" s="192"/>
      <c r="V57" s="192"/>
      <c r="W57" s="192"/>
      <c r="X57" s="192"/>
      <c r="Y57" s="192"/>
      <c r="Z57" s="192"/>
      <c r="AA57" s="192"/>
      <c r="AB57" s="191"/>
      <c r="AC57" s="191"/>
      <c r="AD57" s="191"/>
      <c r="AE57" s="191"/>
      <c r="AF57" s="191"/>
      <c r="AG57" s="191"/>
    </row>
    <row r="58" spans="1:33" s="190" customFormat="1">
      <c r="A58" s="273"/>
      <c r="B58" s="273"/>
      <c r="C58" s="273"/>
      <c r="D58" s="273"/>
      <c r="E58" s="273"/>
      <c r="F58" s="273"/>
      <c r="G58" s="273"/>
      <c r="H58" s="273"/>
      <c r="I58" s="273"/>
      <c r="J58" s="274"/>
      <c r="K58" s="273"/>
      <c r="L58" s="273"/>
      <c r="M58" s="273"/>
      <c r="N58" s="189"/>
      <c r="O58" s="189"/>
      <c r="P58" s="189"/>
      <c r="Q58" s="189"/>
      <c r="R58" s="193"/>
      <c r="S58" s="192"/>
      <c r="T58" s="192"/>
      <c r="U58" s="192"/>
      <c r="V58" s="192"/>
      <c r="W58" s="192"/>
      <c r="X58" s="192"/>
      <c r="Y58" s="192"/>
      <c r="Z58" s="192"/>
      <c r="AA58" s="192"/>
      <c r="AB58" s="191"/>
      <c r="AC58" s="191"/>
      <c r="AD58" s="191"/>
      <c r="AE58" s="191"/>
      <c r="AF58" s="191"/>
      <c r="AG58" s="191"/>
    </row>
    <row r="59" spans="1:33" s="190" customFormat="1">
      <c r="A59" s="273"/>
      <c r="B59" s="273"/>
      <c r="C59" s="273"/>
      <c r="D59" s="273"/>
      <c r="E59" s="273"/>
      <c r="F59" s="273"/>
      <c r="G59" s="273"/>
      <c r="H59" s="273"/>
      <c r="I59" s="273"/>
      <c r="J59" s="274"/>
      <c r="K59" s="273"/>
      <c r="L59" s="273"/>
      <c r="M59" s="273"/>
      <c r="N59" s="189"/>
      <c r="O59" s="189"/>
      <c r="P59" s="189"/>
      <c r="Q59" s="189"/>
      <c r="R59" s="193"/>
      <c r="S59" s="192"/>
      <c r="T59" s="192"/>
      <c r="U59" s="192"/>
      <c r="V59" s="192"/>
      <c r="W59" s="192"/>
      <c r="X59" s="192"/>
      <c r="Y59" s="192"/>
      <c r="Z59" s="192"/>
      <c r="AA59" s="192"/>
      <c r="AB59" s="191"/>
      <c r="AC59" s="191"/>
      <c r="AD59" s="191"/>
      <c r="AE59" s="191"/>
      <c r="AF59" s="191"/>
      <c r="AG59" s="191"/>
    </row>
    <row r="60" spans="1:33" s="190" customFormat="1">
      <c r="A60" s="273"/>
      <c r="B60" s="273"/>
      <c r="C60" s="273"/>
      <c r="D60" s="273"/>
      <c r="E60" s="273"/>
      <c r="F60" s="273"/>
      <c r="G60" s="273"/>
      <c r="H60" s="273"/>
      <c r="I60" s="273"/>
      <c r="J60" s="274"/>
      <c r="K60" s="273"/>
      <c r="L60" s="273"/>
      <c r="M60" s="273"/>
      <c r="N60" s="189"/>
      <c r="O60" s="189"/>
      <c r="P60" s="189"/>
      <c r="Q60" s="189"/>
      <c r="R60" s="193"/>
      <c r="S60" s="192"/>
      <c r="T60" s="192"/>
      <c r="U60" s="192"/>
      <c r="V60" s="192"/>
      <c r="W60" s="192"/>
      <c r="X60" s="192"/>
      <c r="Y60" s="192"/>
      <c r="Z60" s="192"/>
      <c r="AA60" s="192"/>
      <c r="AB60" s="191"/>
      <c r="AC60" s="191"/>
      <c r="AD60" s="191"/>
      <c r="AE60" s="191"/>
      <c r="AF60" s="191"/>
      <c r="AG60" s="191"/>
    </row>
    <row r="61" spans="1:33" s="190" customFormat="1">
      <c r="A61" s="273"/>
      <c r="B61" s="273"/>
      <c r="C61" s="273"/>
      <c r="D61" s="273"/>
      <c r="E61" s="273"/>
      <c r="F61" s="273"/>
      <c r="G61" s="273"/>
      <c r="H61" s="273"/>
      <c r="I61" s="273"/>
      <c r="J61" s="274"/>
      <c r="K61" s="273"/>
      <c r="L61" s="273"/>
      <c r="M61" s="273"/>
      <c r="N61" s="189"/>
      <c r="O61" s="189"/>
      <c r="P61" s="189"/>
      <c r="Q61" s="189"/>
      <c r="R61" s="193"/>
      <c r="S61" s="192"/>
      <c r="T61" s="192"/>
      <c r="U61" s="192"/>
      <c r="V61" s="192"/>
      <c r="W61" s="192"/>
      <c r="X61" s="192"/>
      <c r="Y61" s="192"/>
      <c r="Z61" s="192"/>
      <c r="AA61" s="192"/>
      <c r="AB61" s="191"/>
      <c r="AC61" s="191"/>
      <c r="AD61" s="191"/>
      <c r="AE61" s="191"/>
      <c r="AF61" s="191"/>
      <c r="AG61" s="191"/>
    </row>
    <row r="62" spans="1:33" s="190" customFormat="1">
      <c r="A62" s="273"/>
      <c r="B62" s="273"/>
      <c r="C62" s="273"/>
      <c r="D62" s="273"/>
      <c r="E62" s="273"/>
      <c r="F62" s="273"/>
      <c r="G62" s="273"/>
      <c r="H62" s="273"/>
      <c r="I62" s="273"/>
      <c r="J62" s="274"/>
      <c r="K62" s="273"/>
      <c r="L62" s="273"/>
      <c r="M62" s="273"/>
      <c r="N62" s="189"/>
      <c r="O62" s="189"/>
      <c r="P62" s="189"/>
      <c r="Q62" s="189"/>
      <c r="R62" s="193"/>
      <c r="S62" s="192"/>
      <c r="T62" s="192"/>
      <c r="U62" s="192"/>
      <c r="V62" s="192"/>
      <c r="W62" s="192"/>
      <c r="X62" s="192"/>
      <c r="Y62" s="192"/>
      <c r="Z62" s="192"/>
      <c r="AA62" s="192"/>
      <c r="AB62" s="191"/>
      <c r="AC62" s="191"/>
      <c r="AD62" s="191"/>
      <c r="AE62" s="191"/>
      <c r="AF62" s="191"/>
      <c r="AG62" s="191"/>
    </row>
    <row r="63" spans="1:33" s="190" customFormat="1">
      <c r="A63" s="273"/>
      <c r="B63" s="273"/>
      <c r="C63" s="273"/>
      <c r="D63" s="273"/>
      <c r="E63" s="273"/>
      <c r="F63" s="273"/>
      <c r="G63" s="273"/>
      <c r="H63" s="273"/>
      <c r="I63" s="273"/>
      <c r="J63" s="274"/>
      <c r="K63" s="273"/>
      <c r="L63" s="273"/>
      <c r="M63" s="273"/>
      <c r="N63" s="189"/>
      <c r="O63" s="189"/>
      <c r="P63" s="189"/>
      <c r="Q63" s="189"/>
      <c r="R63" s="193"/>
      <c r="S63" s="192"/>
      <c r="T63" s="192"/>
      <c r="U63" s="192"/>
      <c r="V63" s="192"/>
      <c r="W63" s="192"/>
      <c r="X63" s="192"/>
      <c r="Y63" s="192"/>
      <c r="Z63" s="192"/>
      <c r="AA63" s="192"/>
      <c r="AB63" s="191"/>
      <c r="AC63" s="191"/>
      <c r="AD63" s="191"/>
      <c r="AE63" s="191"/>
      <c r="AF63" s="191"/>
      <c r="AG63" s="191"/>
    </row>
    <row r="64" spans="1:33" s="190" customFormat="1">
      <c r="A64" s="273"/>
      <c r="B64" s="273"/>
      <c r="C64" s="273"/>
      <c r="D64" s="273"/>
      <c r="E64" s="273"/>
      <c r="F64" s="273"/>
      <c r="G64" s="273"/>
      <c r="H64" s="273"/>
      <c r="I64" s="273"/>
      <c r="J64" s="274"/>
      <c r="K64" s="273"/>
      <c r="L64" s="273"/>
      <c r="M64" s="273"/>
      <c r="N64" s="189"/>
      <c r="O64" s="189"/>
      <c r="P64" s="189"/>
      <c r="Q64" s="189"/>
      <c r="R64" s="193"/>
      <c r="S64" s="192"/>
      <c r="T64" s="192"/>
      <c r="U64" s="192"/>
      <c r="V64" s="192"/>
      <c r="W64" s="192"/>
      <c r="X64" s="192"/>
      <c r="Y64" s="192"/>
      <c r="Z64" s="192"/>
      <c r="AA64" s="192"/>
      <c r="AB64" s="191"/>
      <c r="AC64" s="191"/>
      <c r="AD64" s="191"/>
      <c r="AE64" s="191"/>
      <c r="AF64" s="191"/>
      <c r="AG64" s="191"/>
    </row>
    <row r="65" spans="1:33" s="190" customFormat="1">
      <c r="A65" s="273"/>
      <c r="B65" s="273"/>
      <c r="C65" s="273"/>
      <c r="D65" s="273"/>
      <c r="E65" s="273"/>
      <c r="F65" s="273"/>
      <c r="G65" s="273"/>
      <c r="H65" s="273"/>
      <c r="I65" s="273"/>
      <c r="J65" s="274"/>
      <c r="K65" s="273"/>
      <c r="L65" s="273"/>
      <c r="M65" s="273"/>
      <c r="N65" s="189"/>
      <c r="O65" s="189"/>
      <c r="P65" s="189"/>
      <c r="Q65" s="189"/>
      <c r="R65" s="193"/>
      <c r="S65" s="192"/>
      <c r="T65" s="192"/>
      <c r="U65" s="192"/>
      <c r="V65" s="192"/>
      <c r="W65" s="192"/>
      <c r="X65" s="192"/>
      <c r="Y65" s="192"/>
      <c r="Z65" s="192"/>
      <c r="AA65" s="192"/>
      <c r="AB65" s="191"/>
      <c r="AC65" s="191"/>
      <c r="AD65" s="191"/>
      <c r="AE65" s="191"/>
      <c r="AF65" s="191"/>
      <c r="AG65" s="191"/>
    </row>
  </sheetData>
  <mergeCells count="9">
    <mergeCell ref="A23:B23"/>
    <mergeCell ref="L23:N23"/>
    <mergeCell ref="A2:N2"/>
    <mergeCell ref="A3:N3"/>
    <mergeCell ref="A4:N4"/>
    <mergeCell ref="A6:B6"/>
    <mergeCell ref="B7:E7"/>
    <mergeCell ref="F7:I7"/>
    <mergeCell ref="J7:M7"/>
  </mergeCells>
  <printOptions horizontalCentered="1"/>
  <pageMargins left="0.25" right="0.25" top="0.36" bottom="0.26" header="0" footer="0.25"/>
  <pageSetup paperSize="9" scale="9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rightToLeft="1" tabSelected="1" view="pageBreakPreview" topLeftCell="A16" zoomScale="115" zoomScaleNormal="75" zoomScaleSheetLayoutView="115" workbookViewId="0">
      <selection activeCell="E17" sqref="E17"/>
    </sheetView>
  </sheetViews>
  <sheetFormatPr defaultColWidth="9.140625" defaultRowHeight="22.5"/>
  <cols>
    <col min="1" max="1" width="29.42578125" style="812" customWidth="1"/>
    <col min="2" max="4" width="23.140625" style="812" customWidth="1"/>
    <col min="5" max="5" width="35.42578125" style="812" customWidth="1"/>
    <col min="6" max="7" width="9.140625" style="812"/>
    <col min="8" max="8" width="18.5703125" style="812" bestFit="1" customWidth="1"/>
    <col min="9" max="13" width="9.140625" style="812"/>
    <col min="14" max="17" width="9.140625" style="814"/>
    <col min="18" max="18" width="9.140625" style="815"/>
    <col min="19" max="27" width="9.140625" style="816"/>
    <col min="28" max="30" width="9.140625" style="817"/>
    <col min="31" max="16384" width="9.140625" style="818"/>
  </cols>
  <sheetData>
    <row r="1" spans="1:30" ht="51.75" customHeight="1">
      <c r="B1" s="813"/>
    </row>
    <row r="2" spans="1:30" s="823" customFormat="1" ht="19.5" customHeight="1">
      <c r="A2" s="819" t="s">
        <v>588</v>
      </c>
      <c r="B2" s="819"/>
      <c r="C2" s="819"/>
      <c r="D2" s="819"/>
      <c r="E2" s="819"/>
      <c r="F2" s="765"/>
      <c r="G2" s="765"/>
      <c r="H2" s="765"/>
      <c r="I2" s="765"/>
      <c r="J2" s="765"/>
      <c r="K2" s="765"/>
      <c r="L2" s="765"/>
      <c r="M2" s="765"/>
      <c r="N2" s="820"/>
      <c r="O2" s="820"/>
      <c r="P2" s="820"/>
      <c r="Q2" s="820"/>
      <c r="R2" s="821"/>
      <c r="S2" s="822"/>
      <c r="T2" s="822"/>
      <c r="U2" s="822"/>
      <c r="V2" s="822"/>
      <c r="W2" s="822"/>
      <c r="X2" s="822"/>
      <c r="Y2" s="822"/>
      <c r="Z2" s="822"/>
      <c r="AA2" s="822"/>
    </row>
    <row r="3" spans="1:30" s="824" customFormat="1" ht="19.5" customHeight="1">
      <c r="A3" s="819" t="s">
        <v>587</v>
      </c>
      <c r="B3" s="819"/>
      <c r="C3" s="819"/>
      <c r="D3" s="819"/>
      <c r="E3" s="819"/>
      <c r="F3" s="765"/>
      <c r="G3" s="765"/>
      <c r="H3" s="765"/>
      <c r="I3" s="765"/>
      <c r="J3" s="765"/>
      <c r="K3" s="765"/>
      <c r="L3" s="765"/>
      <c r="M3" s="765"/>
      <c r="N3" s="820"/>
      <c r="O3" s="820"/>
      <c r="P3" s="820"/>
      <c r="Q3" s="820"/>
      <c r="R3" s="821"/>
      <c r="S3" s="822"/>
      <c r="T3" s="822"/>
      <c r="U3" s="822"/>
      <c r="V3" s="822"/>
      <c r="W3" s="822"/>
      <c r="X3" s="822"/>
      <c r="Y3" s="822"/>
      <c r="Z3" s="822"/>
      <c r="AA3" s="822"/>
    </row>
    <row r="4" spans="1:30" s="824" customFormat="1" ht="16.5" customHeight="1">
      <c r="A4" s="819" t="s">
        <v>725</v>
      </c>
      <c r="B4" s="819"/>
      <c r="C4" s="819"/>
      <c r="D4" s="819"/>
      <c r="E4" s="819"/>
      <c r="F4" s="765"/>
      <c r="G4" s="765"/>
      <c r="H4" s="765"/>
      <c r="I4" s="765"/>
      <c r="J4" s="765"/>
      <c r="K4" s="765"/>
      <c r="L4" s="765"/>
      <c r="M4" s="765"/>
      <c r="N4" s="820"/>
      <c r="O4" s="820"/>
      <c r="P4" s="820"/>
      <c r="Q4" s="820"/>
      <c r="R4" s="821"/>
      <c r="S4" s="822"/>
      <c r="T4" s="822"/>
      <c r="U4" s="822"/>
      <c r="V4" s="822"/>
      <c r="W4" s="822"/>
      <c r="X4" s="822"/>
      <c r="Y4" s="822"/>
      <c r="Z4" s="822"/>
      <c r="AA4" s="822"/>
    </row>
    <row r="5" spans="1:30" s="828" customFormat="1" ht="3.75" customHeight="1">
      <c r="A5" s="812"/>
      <c r="B5" s="812"/>
      <c r="C5" s="812"/>
      <c r="D5" s="812"/>
      <c r="E5" s="812"/>
      <c r="F5" s="812"/>
      <c r="G5" s="812"/>
      <c r="H5" s="812"/>
      <c r="I5" s="812"/>
      <c r="J5" s="812"/>
      <c r="K5" s="812"/>
      <c r="L5" s="812"/>
      <c r="M5" s="812"/>
      <c r="N5" s="814"/>
      <c r="O5" s="814"/>
      <c r="P5" s="814"/>
      <c r="Q5" s="814"/>
      <c r="R5" s="825"/>
      <c r="S5" s="826"/>
      <c r="T5" s="826"/>
      <c r="U5" s="826"/>
      <c r="V5" s="826"/>
      <c r="W5" s="826"/>
      <c r="X5" s="826"/>
      <c r="Y5" s="826"/>
      <c r="Z5" s="826"/>
      <c r="AA5" s="826"/>
      <c r="AB5" s="827"/>
      <c r="AC5" s="827"/>
      <c r="AD5" s="827"/>
    </row>
    <row r="6" spans="1:30" s="828" customFormat="1" ht="24.95" customHeight="1">
      <c r="A6" s="829" t="s">
        <v>586</v>
      </c>
      <c r="B6" s="812"/>
      <c r="C6" s="812"/>
      <c r="D6" s="812"/>
      <c r="E6" s="812"/>
      <c r="F6" s="812"/>
      <c r="G6" s="812"/>
      <c r="H6" s="812"/>
      <c r="I6" s="812"/>
      <c r="J6" s="812"/>
      <c r="K6" s="812"/>
      <c r="L6" s="812"/>
      <c r="M6" s="812"/>
      <c r="N6" s="814"/>
      <c r="O6" s="814"/>
      <c r="P6" s="814"/>
      <c r="Q6" s="814"/>
      <c r="R6" s="825"/>
      <c r="S6" s="826"/>
      <c r="T6" s="826"/>
      <c r="U6" s="826"/>
      <c r="V6" s="826"/>
      <c r="W6" s="826"/>
      <c r="X6" s="826"/>
      <c r="Y6" s="826"/>
      <c r="Z6" s="826"/>
      <c r="AA6" s="826"/>
      <c r="AB6" s="827"/>
      <c r="AC6" s="827"/>
      <c r="AD6" s="827"/>
    </row>
    <row r="7" spans="1:30" s="837" customFormat="1" ht="30" customHeight="1">
      <c r="A7" s="830" t="s">
        <v>347</v>
      </c>
      <c r="B7" s="831">
        <v>2016</v>
      </c>
      <c r="C7" s="831">
        <v>2017</v>
      </c>
      <c r="D7" s="831">
        <v>2018</v>
      </c>
      <c r="E7" s="832" t="s">
        <v>75</v>
      </c>
      <c r="F7" s="762"/>
      <c r="G7" s="762"/>
      <c r="H7" s="762"/>
      <c r="I7" s="762"/>
      <c r="J7" s="762"/>
      <c r="K7" s="762"/>
      <c r="L7" s="762"/>
      <c r="M7" s="762"/>
      <c r="N7" s="833"/>
      <c r="O7" s="833"/>
      <c r="P7" s="833"/>
      <c r="Q7" s="833"/>
      <c r="R7" s="834"/>
      <c r="S7" s="835"/>
      <c r="T7" s="835"/>
      <c r="U7" s="835"/>
      <c r="V7" s="835"/>
      <c r="W7" s="835"/>
      <c r="X7" s="835"/>
      <c r="Y7" s="835"/>
      <c r="Z7" s="835"/>
      <c r="AA7" s="835"/>
      <c r="AB7" s="836"/>
      <c r="AC7" s="836"/>
      <c r="AD7" s="836"/>
    </row>
    <row r="8" spans="1:30" s="841" customFormat="1" ht="24.75" customHeight="1">
      <c r="A8" s="838" t="s">
        <v>771</v>
      </c>
      <c r="B8" s="839"/>
      <c r="C8" s="839"/>
      <c r="D8" s="839"/>
      <c r="E8" s="840" t="s">
        <v>302</v>
      </c>
      <c r="F8" s="812"/>
      <c r="G8" s="812"/>
      <c r="H8" s="812"/>
      <c r="I8" s="812"/>
      <c r="J8" s="765"/>
      <c r="K8" s="812"/>
      <c r="L8" s="812"/>
      <c r="M8" s="812"/>
      <c r="N8" s="814"/>
      <c r="O8" s="814"/>
      <c r="P8" s="814"/>
      <c r="Q8" s="814"/>
      <c r="R8" s="825"/>
      <c r="S8" s="826"/>
      <c r="T8" s="826"/>
      <c r="U8" s="826"/>
      <c r="V8" s="826"/>
      <c r="W8" s="826"/>
      <c r="X8" s="826"/>
      <c r="Y8" s="826"/>
      <c r="Z8" s="826"/>
      <c r="AA8" s="826"/>
      <c r="AB8" s="827"/>
      <c r="AC8" s="827"/>
      <c r="AD8" s="827"/>
    </row>
    <row r="9" spans="1:30" s="841" customFormat="1" ht="24.75" customHeight="1">
      <c r="A9" s="842" t="s">
        <v>584</v>
      </c>
      <c r="B9" s="843">
        <v>139521</v>
      </c>
      <c r="C9" s="843" t="s">
        <v>772</v>
      </c>
      <c r="D9" s="843">
        <v>124934</v>
      </c>
      <c r="E9" s="844" t="s">
        <v>583</v>
      </c>
      <c r="F9" s="843"/>
      <c r="G9" s="812"/>
      <c r="H9" s="812"/>
      <c r="I9" s="812"/>
      <c r="J9" s="812"/>
      <c r="K9" s="812"/>
      <c r="L9" s="812"/>
      <c r="M9" s="812"/>
      <c r="N9" s="814"/>
      <c r="O9" s="814"/>
      <c r="P9" s="814"/>
      <c r="Q9" s="814"/>
      <c r="R9" s="825"/>
      <c r="S9" s="826"/>
      <c r="T9" s="826"/>
      <c r="U9" s="826"/>
      <c r="V9" s="826"/>
      <c r="W9" s="826"/>
      <c r="X9" s="826"/>
      <c r="Y9" s="826"/>
      <c r="Z9" s="826"/>
      <c r="AA9" s="826"/>
      <c r="AB9" s="827"/>
      <c r="AC9" s="827"/>
      <c r="AD9" s="827"/>
    </row>
    <row r="10" spans="1:30" s="841" customFormat="1" ht="24.75" customHeight="1">
      <c r="A10" s="845" t="s">
        <v>767</v>
      </c>
      <c r="B10" s="846">
        <v>67</v>
      </c>
      <c r="C10" s="846" t="s">
        <v>773</v>
      </c>
      <c r="D10" s="846">
        <v>60</v>
      </c>
      <c r="E10" s="847" t="s">
        <v>777</v>
      </c>
      <c r="F10" s="365"/>
      <c r="G10" s="812"/>
      <c r="H10" s="843"/>
      <c r="I10" s="812"/>
      <c r="J10" s="812"/>
      <c r="K10" s="812"/>
      <c r="L10" s="812"/>
      <c r="M10" s="812"/>
      <c r="N10" s="814"/>
      <c r="O10" s="814"/>
      <c r="P10" s="814"/>
      <c r="Q10" s="814"/>
      <c r="R10" s="825"/>
      <c r="S10" s="826"/>
      <c r="T10" s="826"/>
      <c r="U10" s="826"/>
      <c r="V10" s="826"/>
      <c r="W10" s="826"/>
      <c r="X10" s="826"/>
      <c r="Y10" s="826"/>
      <c r="Z10" s="826"/>
      <c r="AA10" s="826"/>
      <c r="AB10" s="827"/>
      <c r="AC10" s="827"/>
      <c r="AD10" s="827"/>
    </row>
    <row r="11" spans="1:30" s="841" customFormat="1" ht="24.75" customHeight="1">
      <c r="A11" s="842" t="s">
        <v>582</v>
      </c>
      <c r="B11" s="843">
        <v>2826</v>
      </c>
      <c r="C11" s="843" t="s">
        <v>774</v>
      </c>
      <c r="D11" s="843">
        <v>2259.3295454545455</v>
      </c>
      <c r="E11" s="844" t="s">
        <v>581</v>
      </c>
      <c r="F11" s="812"/>
      <c r="G11" s="812"/>
      <c r="H11" s="812"/>
      <c r="I11" s="812"/>
      <c r="J11" s="812"/>
      <c r="K11" s="812"/>
      <c r="L11" s="812"/>
      <c r="M11" s="812"/>
      <c r="N11" s="814"/>
      <c r="O11" s="814"/>
      <c r="P11" s="814"/>
      <c r="Q11" s="814"/>
      <c r="R11" s="825"/>
      <c r="S11" s="826"/>
      <c r="T11" s="826"/>
      <c r="U11" s="826"/>
      <c r="V11" s="826"/>
      <c r="W11" s="826"/>
      <c r="X11" s="826"/>
      <c r="Y11" s="826"/>
      <c r="Z11" s="826"/>
      <c r="AA11" s="826"/>
      <c r="AB11" s="827"/>
      <c r="AC11" s="827"/>
      <c r="AD11" s="827"/>
    </row>
    <row r="12" spans="1:30" s="841" customFormat="1" ht="24.75" customHeight="1">
      <c r="A12" s="838" t="s">
        <v>585</v>
      </c>
      <c r="B12" s="846"/>
      <c r="C12" s="846"/>
      <c r="D12" s="846"/>
      <c r="E12" s="840" t="s">
        <v>290</v>
      </c>
      <c r="F12" s="376"/>
      <c r="G12" s="376"/>
      <c r="H12" s="812"/>
      <c r="I12" s="812"/>
      <c r="J12" s="812"/>
      <c r="K12" s="812"/>
      <c r="L12" s="812"/>
      <c r="M12" s="812"/>
      <c r="N12" s="814"/>
      <c r="O12" s="814"/>
      <c r="P12" s="814"/>
      <c r="Q12" s="814"/>
      <c r="R12" s="825"/>
      <c r="S12" s="826"/>
      <c r="T12" s="826"/>
      <c r="U12" s="826"/>
      <c r="V12" s="826"/>
      <c r="W12" s="826"/>
      <c r="X12" s="826"/>
      <c r="Y12" s="826"/>
      <c r="Z12" s="826"/>
      <c r="AA12" s="826"/>
      <c r="AB12" s="827"/>
      <c r="AC12" s="827"/>
      <c r="AD12" s="827"/>
    </row>
    <row r="13" spans="1:30" s="841" customFormat="1" ht="24.75" customHeight="1">
      <c r="A13" s="842" t="s">
        <v>584</v>
      </c>
      <c r="B13" s="843">
        <v>1045361</v>
      </c>
      <c r="C13" s="843">
        <v>1120440</v>
      </c>
      <c r="D13" s="843">
        <v>1145884</v>
      </c>
      <c r="E13" s="844" t="s">
        <v>666</v>
      </c>
      <c r="F13" s="812"/>
      <c r="G13" s="377"/>
      <c r="H13" s="365"/>
      <c r="I13" s="812"/>
      <c r="J13" s="812"/>
      <c r="K13" s="812"/>
      <c r="L13" s="812"/>
      <c r="M13" s="812"/>
      <c r="N13" s="814"/>
      <c r="O13" s="814"/>
      <c r="P13" s="814"/>
      <c r="Q13" s="814"/>
      <c r="R13" s="825"/>
      <c r="S13" s="826"/>
      <c r="T13" s="826"/>
      <c r="U13" s="826"/>
      <c r="V13" s="826"/>
      <c r="W13" s="826"/>
      <c r="X13" s="826"/>
      <c r="Y13" s="826"/>
      <c r="Z13" s="826"/>
      <c r="AA13" s="826"/>
      <c r="AB13" s="827"/>
      <c r="AC13" s="827"/>
      <c r="AD13" s="827"/>
    </row>
    <row r="14" spans="1:30" s="841" customFormat="1" ht="24.75" customHeight="1">
      <c r="A14" s="845" t="s">
        <v>767</v>
      </c>
      <c r="B14" s="846">
        <v>441</v>
      </c>
      <c r="C14" s="846">
        <v>452</v>
      </c>
      <c r="D14" s="846">
        <v>372</v>
      </c>
      <c r="E14" s="847" t="s">
        <v>777</v>
      </c>
      <c r="F14" s="812"/>
      <c r="G14" s="812"/>
      <c r="H14" s="812"/>
      <c r="I14" s="812"/>
      <c r="J14" s="812"/>
      <c r="K14" s="812"/>
      <c r="L14" s="812"/>
      <c r="M14" s="812"/>
      <c r="N14" s="814"/>
      <c r="O14" s="814"/>
      <c r="P14" s="814"/>
      <c r="Q14" s="814"/>
      <c r="R14" s="825"/>
      <c r="S14" s="826"/>
      <c r="T14" s="826"/>
      <c r="U14" s="826"/>
      <c r="V14" s="826"/>
      <c r="W14" s="826"/>
      <c r="X14" s="826"/>
      <c r="Y14" s="826"/>
      <c r="Z14" s="826"/>
      <c r="AA14" s="826"/>
      <c r="AB14" s="827"/>
      <c r="AC14" s="827"/>
      <c r="AD14" s="827"/>
    </row>
    <row r="15" spans="1:30" s="841" customFormat="1" ht="24.75" customHeight="1">
      <c r="A15" s="842" t="s">
        <v>582</v>
      </c>
      <c r="B15" s="843">
        <v>2381</v>
      </c>
      <c r="C15" s="843">
        <v>2579</v>
      </c>
      <c r="D15" s="843">
        <v>3080</v>
      </c>
      <c r="E15" s="844" t="s">
        <v>581</v>
      </c>
      <c r="F15" s="812"/>
      <c r="G15" s="812"/>
      <c r="H15" s="365"/>
      <c r="I15" s="812"/>
      <c r="J15" s="812"/>
      <c r="K15" s="812"/>
      <c r="L15" s="812"/>
      <c r="M15" s="812"/>
      <c r="N15" s="814"/>
      <c r="O15" s="814"/>
      <c r="P15" s="814"/>
      <c r="Q15" s="814"/>
      <c r="R15" s="825"/>
      <c r="S15" s="826"/>
      <c r="T15" s="826"/>
      <c r="U15" s="826"/>
      <c r="V15" s="826"/>
      <c r="W15" s="826"/>
      <c r="X15" s="826"/>
      <c r="Y15" s="826"/>
      <c r="Z15" s="826"/>
      <c r="AA15" s="826"/>
      <c r="AB15" s="827"/>
      <c r="AC15" s="827"/>
      <c r="AD15" s="827"/>
    </row>
    <row r="16" spans="1:30" s="841" customFormat="1" ht="24.75" customHeight="1">
      <c r="A16" s="848" t="s">
        <v>40</v>
      </c>
      <c r="B16" s="849"/>
      <c r="C16" s="849"/>
      <c r="D16" s="849"/>
      <c r="E16" s="850" t="s">
        <v>41</v>
      </c>
      <c r="F16" s="812"/>
      <c r="G16" s="812"/>
      <c r="H16" s="812"/>
      <c r="I16" s="812"/>
      <c r="J16" s="765"/>
      <c r="K16" s="812"/>
      <c r="L16" s="812"/>
      <c r="M16" s="812"/>
      <c r="N16" s="814"/>
      <c r="O16" s="814"/>
      <c r="P16" s="814"/>
      <c r="Q16" s="814"/>
      <c r="R16" s="825"/>
      <c r="S16" s="826"/>
      <c r="T16" s="826"/>
      <c r="U16" s="826"/>
      <c r="V16" s="826"/>
      <c r="W16" s="826"/>
      <c r="X16" s="826"/>
      <c r="Y16" s="826"/>
      <c r="Z16" s="826"/>
      <c r="AA16" s="826"/>
      <c r="AB16" s="827"/>
      <c r="AC16" s="827"/>
      <c r="AD16" s="827"/>
    </row>
    <row r="17" spans="1:30" s="857" customFormat="1" ht="24.75" customHeight="1">
      <c r="A17" s="851" t="s">
        <v>584</v>
      </c>
      <c r="B17" s="852">
        <v>1184882</v>
      </c>
      <c r="C17" s="852">
        <v>1259961</v>
      </c>
      <c r="D17" s="852">
        <v>1270818</v>
      </c>
      <c r="E17" s="853" t="s">
        <v>583</v>
      </c>
      <c r="F17" s="765"/>
      <c r="G17" s="765"/>
      <c r="H17" s="765"/>
      <c r="I17" s="765"/>
      <c r="J17" s="765"/>
      <c r="K17" s="765"/>
      <c r="L17" s="765"/>
      <c r="M17" s="765"/>
      <c r="N17" s="820"/>
      <c r="O17" s="820"/>
      <c r="P17" s="820"/>
      <c r="Q17" s="820"/>
      <c r="R17" s="854"/>
      <c r="S17" s="855"/>
      <c r="T17" s="855"/>
      <c r="U17" s="855"/>
      <c r="V17" s="855"/>
      <c r="W17" s="855"/>
      <c r="X17" s="855"/>
      <c r="Y17" s="855"/>
      <c r="Z17" s="855"/>
      <c r="AA17" s="855"/>
      <c r="AB17" s="856"/>
      <c r="AC17" s="856"/>
      <c r="AD17" s="856"/>
    </row>
    <row r="18" spans="1:30" s="857" customFormat="1" ht="24.75" customHeight="1">
      <c r="A18" s="838" t="s">
        <v>767</v>
      </c>
      <c r="B18" s="858">
        <v>508</v>
      </c>
      <c r="C18" s="858">
        <v>519</v>
      </c>
      <c r="D18" s="858">
        <v>432</v>
      </c>
      <c r="E18" s="840" t="s">
        <v>777</v>
      </c>
      <c r="F18" s="765"/>
      <c r="G18" s="765"/>
      <c r="H18" s="765"/>
      <c r="I18" s="765"/>
      <c r="J18" s="765"/>
      <c r="K18" s="765"/>
      <c r="L18" s="765"/>
      <c r="M18" s="765"/>
      <c r="N18" s="820"/>
      <c r="O18" s="820"/>
      <c r="P18" s="820"/>
      <c r="Q18" s="820"/>
      <c r="R18" s="854"/>
      <c r="S18" s="855"/>
      <c r="T18" s="855"/>
      <c r="U18" s="855"/>
      <c r="V18" s="855"/>
      <c r="W18" s="855"/>
      <c r="X18" s="855"/>
      <c r="Y18" s="855"/>
      <c r="Z18" s="855"/>
      <c r="AA18" s="855"/>
      <c r="AB18" s="856"/>
      <c r="AC18" s="856"/>
      <c r="AD18" s="856"/>
    </row>
    <row r="19" spans="1:30" s="857" customFormat="1" ht="24.75" customHeight="1">
      <c r="A19" s="859" t="s">
        <v>582</v>
      </c>
      <c r="B19" s="860">
        <v>5207</v>
      </c>
      <c r="C19" s="860">
        <v>5405</v>
      </c>
      <c r="D19" s="860">
        <v>5339.329545454546</v>
      </c>
      <c r="E19" s="861" t="s">
        <v>581</v>
      </c>
      <c r="F19" s="765"/>
      <c r="G19" s="765"/>
      <c r="H19" s="765"/>
      <c r="I19" s="765"/>
      <c r="J19" s="765"/>
      <c r="K19" s="765"/>
      <c r="L19" s="765"/>
      <c r="M19" s="765"/>
      <c r="N19" s="820"/>
      <c r="O19" s="820"/>
      <c r="P19" s="820"/>
      <c r="Q19" s="820"/>
      <c r="R19" s="854"/>
      <c r="S19" s="855"/>
      <c r="T19" s="855"/>
      <c r="U19" s="855"/>
      <c r="V19" s="855"/>
      <c r="W19" s="855"/>
      <c r="X19" s="855"/>
      <c r="Y19" s="855"/>
      <c r="Z19" s="855"/>
      <c r="AA19" s="855"/>
      <c r="AB19" s="856"/>
      <c r="AC19" s="856"/>
      <c r="AD19" s="856"/>
    </row>
    <row r="20" spans="1:30" s="841" customFormat="1" ht="22.5" customHeight="1">
      <c r="A20" s="1000" t="s">
        <v>775</v>
      </c>
      <c r="B20" s="1000"/>
      <c r="C20" s="811"/>
      <c r="D20" s="864"/>
      <c r="E20" s="863" t="s">
        <v>776</v>
      </c>
      <c r="F20" s="812"/>
      <c r="G20" s="812"/>
      <c r="H20" s="812"/>
      <c r="I20" s="812"/>
      <c r="J20" s="812"/>
      <c r="K20" s="812"/>
      <c r="L20" s="812"/>
      <c r="M20" s="812"/>
      <c r="N20" s="814"/>
      <c r="O20" s="814"/>
      <c r="P20" s="814"/>
      <c r="Q20" s="814"/>
      <c r="R20" s="825"/>
      <c r="S20" s="826"/>
      <c r="T20" s="826"/>
      <c r="U20" s="826"/>
      <c r="V20" s="826"/>
      <c r="W20" s="826"/>
      <c r="X20" s="826"/>
      <c r="Y20" s="826"/>
      <c r="Z20" s="826"/>
      <c r="AA20" s="826"/>
      <c r="AB20" s="827"/>
      <c r="AC20" s="827"/>
      <c r="AD20" s="827"/>
    </row>
    <row r="21" spans="1:30" s="827" customFormat="1" ht="31.5" customHeight="1">
      <c r="A21" s="1001" t="s">
        <v>433</v>
      </c>
      <c r="B21" s="1001"/>
      <c r="C21" s="873"/>
      <c r="D21" s="965" t="s">
        <v>445</v>
      </c>
      <c r="E21" s="965"/>
      <c r="F21" s="812"/>
      <c r="G21" s="812"/>
      <c r="H21" s="812"/>
      <c r="I21" s="812"/>
      <c r="J21" s="812"/>
      <c r="K21" s="812"/>
      <c r="L21" s="812"/>
      <c r="M21" s="812"/>
      <c r="N21" s="865"/>
      <c r="O21" s="865"/>
      <c r="P21" s="865"/>
      <c r="Q21" s="865"/>
      <c r="R21" s="866"/>
      <c r="S21" s="867"/>
      <c r="T21" s="867"/>
      <c r="U21" s="867"/>
      <c r="V21" s="867"/>
      <c r="W21" s="867"/>
      <c r="X21" s="867"/>
      <c r="Y21" s="867"/>
      <c r="Z21" s="867"/>
      <c r="AA21" s="867"/>
    </row>
    <row r="22" spans="1:30" s="870" customFormat="1">
      <c r="A22" s="812"/>
      <c r="B22" s="812"/>
      <c r="C22" s="812"/>
      <c r="D22" s="812"/>
      <c r="E22" s="812"/>
      <c r="F22" s="812"/>
      <c r="G22" s="812"/>
      <c r="H22" s="812"/>
      <c r="I22" s="812"/>
      <c r="J22" s="812"/>
      <c r="K22" s="812"/>
      <c r="L22" s="812"/>
      <c r="M22" s="812"/>
      <c r="N22" s="814"/>
      <c r="O22" s="814"/>
      <c r="P22" s="814"/>
      <c r="Q22" s="814"/>
      <c r="R22" s="868"/>
      <c r="S22" s="869"/>
      <c r="T22" s="869"/>
      <c r="U22" s="869"/>
      <c r="V22" s="869"/>
      <c r="W22" s="869"/>
      <c r="X22" s="869"/>
      <c r="Y22" s="869"/>
      <c r="Z22" s="869"/>
      <c r="AA22" s="869"/>
    </row>
    <row r="23" spans="1:30" s="870" customFormat="1">
      <c r="A23" s="812"/>
      <c r="B23" s="812"/>
      <c r="C23" s="812"/>
      <c r="D23" s="812"/>
      <c r="E23" s="812"/>
      <c r="F23" s="812"/>
      <c r="G23" s="812"/>
      <c r="H23" s="812"/>
      <c r="I23" s="812"/>
      <c r="J23" s="812"/>
      <c r="K23" s="812"/>
      <c r="L23" s="812"/>
      <c r="M23" s="812"/>
      <c r="N23" s="814"/>
      <c r="O23" s="814"/>
      <c r="P23" s="814"/>
      <c r="Q23" s="814"/>
      <c r="R23" s="868"/>
      <c r="S23" s="869"/>
      <c r="T23" s="869"/>
      <c r="U23" s="869"/>
      <c r="V23" s="869"/>
      <c r="W23" s="869"/>
      <c r="X23" s="869"/>
      <c r="Y23" s="869"/>
      <c r="Z23" s="869"/>
      <c r="AA23" s="869"/>
    </row>
    <row r="24" spans="1:30" s="870" customFormat="1">
      <c r="A24" s="812"/>
      <c r="B24" s="812"/>
      <c r="C24" s="812"/>
      <c r="D24" s="812"/>
      <c r="E24" s="812"/>
      <c r="F24" s="812"/>
      <c r="G24" s="812"/>
      <c r="H24" s="812"/>
      <c r="I24" s="812"/>
      <c r="J24" s="812"/>
      <c r="K24" s="812"/>
      <c r="L24" s="812"/>
      <c r="M24" s="812"/>
      <c r="N24" s="814"/>
      <c r="O24" s="814"/>
      <c r="P24" s="814"/>
      <c r="Q24" s="814"/>
      <c r="R24" s="868"/>
      <c r="S24" s="869"/>
      <c r="T24" s="869"/>
      <c r="U24" s="869"/>
      <c r="V24" s="869"/>
      <c r="W24" s="869"/>
      <c r="X24" s="869"/>
      <c r="Y24" s="869"/>
      <c r="Z24" s="869"/>
      <c r="AA24" s="869"/>
    </row>
    <row r="25" spans="1:30" s="870" customFormat="1">
      <c r="A25" s="812"/>
      <c r="B25" s="812"/>
      <c r="C25" s="812"/>
      <c r="D25" s="812"/>
      <c r="E25" s="812"/>
      <c r="F25" s="812"/>
      <c r="G25" s="812"/>
      <c r="H25" s="812"/>
      <c r="I25" s="812"/>
      <c r="J25" s="812"/>
      <c r="K25" s="812"/>
      <c r="L25" s="812"/>
      <c r="M25" s="812"/>
      <c r="N25" s="814"/>
      <c r="O25" s="814"/>
      <c r="P25" s="814"/>
      <c r="Q25" s="814"/>
      <c r="R25" s="868"/>
      <c r="S25" s="869"/>
      <c r="T25" s="869"/>
      <c r="U25" s="869"/>
      <c r="V25" s="869"/>
      <c r="W25" s="869"/>
      <c r="X25" s="869"/>
      <c r="Y25" s="869"/>
      <c r="Z25" s="869"/>
      <c r="AA25" s="869"/>
    </row>
    <row r="26" spans="1:30" s="841" customFormat="1">
      <c r="A26" s="812"/>
      <c r="B26" s="812"/>
      <c r="C26" s="812"/>
      <c r="D26" s="812"/>
      <c r="E26" s="812"/>
      <c r="F26" s="812"/>
      <c r="G26" s="812"/>
      <c r="H26" s="812"/>
      <c r="I26" s="812"/>
      <c r="J26" s="812"/>
      <c r="K26" s="812"/>
      <c r="L26" s="812"/>
      <c r="M26" s="812"/>
      <c r="N26" s="814"/>
      <c r="O26" s="814"/>
      <c r="P26" s="814"/>
      <c r="Q26" s="814"/>
      <c r="R26" s="825"/>
      <c r="S26" s="826"/>
      <c r="T26" s="826"/>
      <c r="U26" s="826"/>
      <c r="V26" s="826"/>
      <c r="W26" s="826"/>
      <c r="X26" s="826"/>
      <c r="Y26" s="826"/>
      <c r="Z26" s="826"/>
      <c r="AA26" s="826"/>
      <c r="AB26" s="827"/>
      <c r="AC26" s="827"/>
      <c r="AD26" s="827"/>
    </row>
    <row r="27" spans="1:30" s="841" customFormat="1">
      <c r="A27" s="812"/>
      <c r="B27" s="812"/>
      <c r="C27" s="812"/>
      <c r="D27" s="812"/>
      <c r="E27" s="812"/>
      <c r="F27" s="812"/>
      <c r="G27" s="812"/>
      <c r="H27" s="812"/>
      <c r="I27" s="812"/>
      <c r="J27" s="812"/>
      <c r="K27" s="812"/>
      <c r="L27" s="812"/>
      <c r="M27" s="812"/>
      <c r="N27" s="814"/>
      <c r="O27" s="814"/>
      <c r="P27" s="814"/>
      <c r="Q27" s="814"/>
      <c r="R27" s="825"/>
      <c r="S27" s="826"/>
      <c r="T27" s="826"/>
      <c r="U27" s="826"/>
      <c r="V27" s="826"/>
      <c r="W27" s="826"/>
      <c r="X27" s="826"/>
      <c r="Y27" s="826"/>
      <c r="Z27" s="826"/>
      <c r="AA27" s="826"/>
      <c r="AB27" s="827"/>
      <c r="AC27" s="827"/>
      <c r="AD27" s="827"/>
    </row>
    <row r="28" spans="1:30" s="841" customFormat="1">
      <c r="A28" s="812"/>
      <c r="B28" s="812"/>
      <c r="C28" s="812"/>
      <c r="D28" s="812"/>
      <c r="E28" s="812"/>
      <c r="F28" s="812"/>
      <c r="G28" s="812"/>
      <c r="H28" s="812"/>
      <c r="I28" s="812"/>
      <c r="J28" s="812"/>
      <c r="K28" s="812"/>
      <c r="L28" s="812"/>
      <c r="M28" s="812"/>
      <c r="N28" s="814"/>
      <c r="O28" s="814"/>
      <c r="P28" s="814"/>
      <c r="Q28" s="814"/>
      <c r="R28" s="825"/>
      <c r="S28" s="826"/>
      <c r="T28" s="826"/>
      <c r="U28" s="826"/>
      <c r="V28" s="826"/>
      <c r="W28" s="826"/>
      <c r="X28" s="826"/>
      <c r="Y28" s="826"/>
      <c r="Z28" s="826"/>
      <c r="AA28" s="826"/>
      <c r="AB28" s="827"/>
      <c r="AC28" s="827"/>
      <c r="AD28" s="827"/>
    </row>
    <row r="29" spans="1:30" s="841" customFormat="1">
      <c r="A29" s="812"/>
      <c r="B29" s="812"/>
      <c r="C29" s="812"/>
      <c r="D29" s="812"/>
      <c r="E29" s="812"/>
      <c r="F29" s="812"/>
      <c r="G29" s="812"/>
      <c r="H29" s="812"/>
      <c r="I29" s="812"/>
      <c r="J29" s="812"/>
      <c r="K29" s="812"/>
      <c r="L29" s="812"/>
      <c r="M29" s="812"/>
      <c r="N29" s="814"/>
      <c r="O29" s="814"/>
      <c r="P29" s="814"/>
      <c r="Q29" s="814"/>
      <c r="R29" s="825"/>
      <c r="S29" s="826"/>
      <c r="T29" s="826"/>
      <c r="U29" s="826"/>
      <c r="V29" s="826"/>
      <c r="W29" s="826"/>
      <c r="X29" s="826"/>
      <c r="Y29" s="826"/>
      <c r="Z29" s="826"/>
      <c r="AA29" s="826"/>
      <c r="AB29" s="827"/>
      <c r="AC29" s="827"/>
      <c r="AD29" s="827"/>
    </row>
    <row r="30" spans="1:30" s="841" customFormat="1">
      <c r="A30" s="812"/>
      <c r="B30" s="812"/>
      <c r="C30" s="812"/>
      <c r="D30" s="812"/>
      <c r="E30" s="812"/>
      <c r="F30" s="812"/>
      <c r="G30" s="812"/>
      <c r="H30" s="812"/>
      <c r="I30" s="812"/>
      <c r="J30" s="812"/>
      <c r="K30" s="812"/>
      <c r="L30" s="812"/>
      <c r="M30" s="812"/>
      <c r="N30" s="814"/>
      <c r="O30" s="814"/>
      <c r="P30" s="814"/>
      <c r="Q30" s="814"/>
      <c r="R30" s="825"/>
      <c r="S30" s="826"/>
      <c r="T30" s="826"/>
      <c r="U30" s="826"/>
      <c r="V30" s="826"/>
      <c r="W30" s="826"/>
      <c r="X30" s="826"/>
      <c r="Y30" s="826"/>
      <c r="Z30" s="826"/>
      <c r="AA30" s="826"/>
      <c r="AB30" s="827"/>
      <c r="AC30" s="827"/>
      <c r="AD30" s="827"/>
    </row>
    <row r="31" spans="1:30" s="841" customFormat="1">
      <c r="A31" s="812"/>
      <c r="B31" s="812"/>
      <c r="C31" s="812"/>
      <c r="D31" s="812"/>
      <c r="E31" s="812"/>
      <c r="F31" s="812"/>
      <c r="G31" s="812"/>
      <c r="H31" s="812"/>
      <c r="I31" s="812"/>
      <c r="J31" s="812"/>
      <c r="K31" s="812"/>
      <c r="L31" s="812"/>
      <c r="M31" s="812"/>
      <c r="N31" s="814"/>
      <c r="O31" s="814"/>
      <c r="P31" s="814"/>
      <c r="Q31" s="814"/>
      <c r="R31" s="825"/>
      <c r="S31" s="826"/>
      <c r="T31" s="826"/>
      <c r="U31" s="826"/>
      <c r="V31" s="826"/>
      <c r="W31" s="826"/>
      <c r="X31" s="826"/>
      <c r="Y31" s="826"/>
      <c r="Z31" s="826"/>
      <c r="AA31" s="826"/>
      <c r="AB31" s="827"/>
      <c r="AC31" s="827"/>
      <c r="AD31" s="827"/>
    </row>
    <row r="32" spans="1:30" s="841" customFormat="1">
      <c r="A32" s="812"/>
      <c r="B32" s="812"/>
      <c r="C32" s="812"/>
      <c r="D32" s="812"/>
      <c r="E32" s="812"/>
      <c r="F32" s="812"/>
      <c r="G32" s="812"/>
      <c r="H32" s="812"/>
      <c r="I32" s="812"/>
      <c r="J32" s="812"/>
      <c r="K32" s="812"/>
      <c r="L32" s="812"/>
      <c r="M32" s="812"/>
      <c r="N32" s="814"/>
      <c r="O32" s="814"/>
      <c r="P32" s="814"/>
      <c r="Q32" s="814"/>
      <c r="R32" s="825"/>
      <c r="S32" s="826"/>
      <c r="T32" s="826"/>
      <c r="U32" s="826"/>
      <c r="V32" s="826"/>
      <c r="W32" s="826"/>
      <c r="X32" s="826"/>
      <c r="Y32" s="826"/>
      <c r="Z32" s="826"/>
      <c r="AA32" s="826"/>
      <c r="AB32" s="827"/>
      <c r="AC32" s="827"/>
      <c r="AD32" s="827"/>
    </row>
    <row r="33" spans="1:30" s="872" customFormat="1">
      <c r="A33" s="812"/>
      <c r="B33" s="812"/>
      <c r="C33" s="812"/>
      <c r="D33" s="812"/>
      <c r="E33" s="812"/>
      <c r="F33" s="812"/>
      <c r="G33" s="812"/>
      <c r="H33" s="812"/>
      <c r="I33" s="812"/>
      <c r="J33" s="812"/>
      <c r="K33" s="812"/>
      <c r="L33" s="812"/>
      <c r="M33" s="812"/>
      <c r="N33" s="814"/>
      <c r="O33" s="814"/>
      <c r="P33" s="814"/>
      <c r="Q33" s="814"/>
      <c r="R33" s="825"/>
      <c r="S33" s="826"/>
      <c r="T33" s="826"/>
      <c r="U33" s="826"/>
      <c r="V33" s="826"/>
      <c r="W33" s="826"/>
      <c r="X33" s="826"/>
      <c r="Y33" s="826"/>
      <c r="Z33" s="826"/>
      <c r="AA33" s="826"/>
      <c r="AB33" s="871"/>
      <c r="AC33" s="871"/>
      <c r="AD33" s="871"/>
    </row>
    <row r="34" spans="1:30" s="872" customFormat="1">
      <c r="A34" s="812"/>
      <c r="B34" s="812"/>
      <c r="C34" s="812"/>
      <c r="D34" s="812"/>
      <c r="E34" s="812"/>
      <c r="F34" s="812"/>
      <c r="G34" s="812"/>
      <c r="H34" s="812"/>
      <c r="I34" s="812"/>
      <c r="J34" s="812"/>
      <c r="K34" s="812"/>
      <c r="L34" s="812"/>
      <c r="M34" s="812"/>
      <c r="N34" s="814"/>
      <c r="O34" s="814"/>
      <c r="P34" s="814"/>
      <c r="Q34" s="814"/>
      <c r="R34" s="825"/>
      <c r="S34" s="826"/>
      <c r="T34" s="826"/>
      <c r="U34" s="826"/>
      <c r="V34" s="826"/>
      <c r="W34" s="826"/>
      <c r="X34" s="826"/>
      <c r="Y34" s="826"/>
      <c r="Z34" s="826"/>
      <c r="AA34" s="826"/>
      <c r="AB34" s="871"/>
      <c r="AC34" s="871"/>
      <c r="AD34" s="871"/>
    </row>
    <row r="35" spans="1:30" s="872" customFormat="1">
      <c r="A35" s="812"/>
      <c r="B35" s="812"/>
      <c r="C35" s="812"/>
      <c r="D35" s="812"/>
      <c r="E35" s="812"/>
      <c r="F35" s="812"/>
      <c r="G35" s="812"/>
      <c r="H35" s="812"/>
      <c r="I35" s="812"/>
      <c r="J35" s="812"/>
      <c r="K35" s="812"/>
      <c r="L35" s="812"/>
      <c r="M35" s="812"/>
      <c r="N35" s="814"/>
      <c r="O35" s="814"/>
      <c r="P35" s="814"/>
      <c r="Q35" s="814"/>
      <c r="R35" s="825"/>
      <c r="S35" s="826"/>
      <c r="T35" s="826"/>
      <c r="U35" s="826"/>
      <c r="V35" s="826"/>
      <c r="W35" s="826"/>
      <c r="X35" s="826"/>
      <c r="Y35" s="826"/>
      <c r="Z35" s="826"/>
      <c r="AA35" s="826"/>
      <c r="AB35" s="871"/>
      <c r="AC35" s="871"/>
      <c r="AD35" s="871"/>
    </row>
    <row r="36" spans="1:30" s="872" customFormat="1">
      <c r="A36" s="812"/>
      <c r="B36" s="812"/>
      <c r="C36" s="812"/>
      <c r="D36" s="812"/>
      <c r="E36" s="812"/>
      <c r="F36" s="812"/>
      <c r="G36" s="812"/>
      <c r="H36" s="812"/>
      <c r="I36" s="812"/>
      <c r="J36" s="812"/>
      <c r="K36" s="812"/>
      <c r="L36" s="812"/>
      <c r="M36" s="812"/>
      <c r="N36" s="814"/>
      <c r="O36" s="814"/>
      <c r="P36" s="814"/>
      <c r="Q36" s="814"/>
      <c r="R36" s="825"/>
      <c r="S36" s="826"/>
      <c r="T36" s="826"/>
      <c r="U36" s="826"/>
      <c r="V36" s="826"/>
      <c r="W36" s="826"/>
      <c r="X36" s="826"/>
      <c r="Y36" s="826"/>
      <c r="Z36" s="826"/>
      <c r="AA36" s="826"/>
      <c r="AB36" s="871"/>
      <c r="AC36" s="871"/>
      <c r="AD36" s="871"/>
    </row>
    <row r="37" spans="1:30" s="872" customFormat="1">
      <c r="A37" s="812"/>
      <c r="B37" s="812"/>
      <c r="C37" s="812"/>
      <c r="D37" s="812"/>
      <c r="E37" s="812"/>
      <c r="F37" s="812"/>
      <c r="G37" s="812"/>
      <c r="H37" s="812"/>
      <c r="I37" s="812"/>
      <c r="J37" s="812"/>
      <c r="K37" s="812"/>
      <c r="L37" s="812"/>
      <c r="M37" s="812"/>
      <c r="N37" s="814"/>
      <c r="O37" s="814"/>
      <c r="P37" s="814"/>
      <c r="Q37" s="814"/>
      <c r="R37" s="825"/>
      <c r="S37" s="826"/>
      <c r="T37" s="826"/>
      <c r="U37" s="826"/>
      <c r="V37" s="826"/>
      <c r="W37" s="826"/>
      <c r="X37" s="826"/>
      <c r="Y37" s="826"/>
      <c r="Z37" s="826"/>
      <c r="AA37" s="826"/>
      <c r="AB37" s="871"/>
      <c r="AC37" s="871"/>
      <c r="AD37" s="871"/>
    </row>
    <row r="38" spans="1:30" s="872" customFormat="1">
      <c r="A38" s="812"/>
      <c r="B38" s="812"/>
      <c r="C38" s="812"/>
      <c r="D38" s="812"/>
      <c r="E38" s="812"/>
      <c r="F38" s="812"/>
      <c r="G38" s="812"/>
      <c r="H38" s="812"/>
      <c r="I38" s="812"/>
      <c r="J38" s="812"/>
      <c r="K38" s="812"/>
      <c r="L38" s="812"/>
      <c r="M38" s="812"/>
      <c r="N38" s="814"/>
      <c r="O38" s="814"/>
      <c r="P38" s="814"/>
      <c r="Q38" s="814"/>
      <c r="R38" s="825"/>
      <c r="S38" s="826"/>
      <c r="T38" s="826"/>
      <c r="U38" s="826"/>
      <c r="V38" s="826"/>
      <c r="W38" s="826"/>
      <c r="X38" s="826"/>
      <c r="Y38" s="826"/>
      <c r="Z38" s="826"/>
      <c r="AA38" s="826"/>
      <c r="AB38" s="871"/>
      <c r="AC38" s="871"/>
      <c r="AD38" s="871"/>
    </row>
    <row r="39" spans="1:30" s="872" customFormat="1">
      <c r="A39" s="812"/>
      <c r="B39" s="812"/>
      <c r="C39" s="812"/>
      <c r="D39" s="812"/>
      <c r="E39" s="812"/>
      <c r="F39" s="812"/>
      <c r="G39" s="812"/>
      <c r="H39" s="812"/>
      <c r="I39" s="812"/>
      <c r="J39" s="812"/>
      <c r="K39" s="812"/>
      <c r="L39" s="812"/>
      <c r="M39" s="812"/>
      <c r="N39" s="814"/>
      <c r="O39" s="814"/>
      <c r="P39" s="814"/>
      <c r="Q39" s="814"/>
      <c r="R39" s="825"/>
      <c r="S39" s="826"/>
      <c r="T39" s="826"/>
      <c r="U39" s="826"/>
      <c r="V39" s="826"/>
      <c r="W39" s="826"/>
      <c r="X39" s="826"/>
      <c r="Y39" s="826"/>
      <c r="Z39" s="826"/>
      <c r="AA39" s="826"/>
      <c r="AB39" s="871"/>
      <c r="AC39" s="871"/>
      <c r="AD39" s="871"/>
    </row>
    <row r="40" spans="1:30" s="872" customFormat="1">
      <c r="A40" s="812"/>
      <c r="B40" s="812"/>
      <c r="C40" s="812"/>
      <c r="D40" s="812"/>
      <c r="E40" s="812"/>
      <c r="F40" s="812"/>
      <c r="G40" s="812"/>
      <c r="H40" s="812"/>
      <c r="I40" s="812"/>
      <c r="J40" s="812"/>
      <c r="K40" s="812"/>
      <c r="L40" s="812"/>
      <c r="M40" s="812"/>
      <c r="N40" s="814"/>
      <c r="O40" s="814"/>
      <c r="P40" s="814"/>
      <c r="Q40" s="814"/>
      <c r="R40" s="825"/>
      <c r="S40" s="826"/>
      <c r="T40" s="826"/>
      <c r="U40" s="826"/>
      <c r="V40" s="826"/>
      <c r="W40" s="826"/>
      <c r="X40" s="826"/>
      <c r="Y40" s="826"/>
      <c r="Z40" s="826"/>
      <c r="AA40" s="826"/>
      <c r="AB40" s="871"/>
      <c r="AC40" s="871"/>
      <c r="AD40" s="871"/>
    </row>
    <row r="41" spans="1:30" s="872" customFormat="1">
      <c r="A41" s="812"/>
      <c r="B41" s="812"/>
      <c r="C41" s="812"/>
      <c r="D41" s="812"/>
      <c r="E41" s="812"/>
      <c r="F41" s="812"/>
      <c r="G41" s="812"/>
      <c r="H41" s="812"/>
      <c r="I41" s="812"/>
      <c r="J41" s="812"/>
      <c r="K41" s="812"/>
      <c r="L41" s="812"/>
      <c r="M41" s="812"/>
      <c r="N41" s="814"/>
      <c r="O41" s="814"/>
      <c r="P41" s="814"/>
      <c r="Q41" s="814"/>
      <c r="R41" s="825"/>
      <c r="S41" s="826"/>
      <c r="T41" s="826"/>
      <c r="U41" s="826"/>
      <c r="V41" s="826"/>
      <c r="W41" s="826"/>
      <c r="X41" s="826"/>
      <c r="Y41" s="826"/>
      <c r="Z41" s="826"/>
      <c r="AA41" s="826"/>
      <c r="AB41" s="871"/>
      <c r="AC41" s="871"/>
      <c r="AD41" s="871"/>
    </row>
    <row r="42" spans="1:30" s="872" customFormat="1">
      <c r="A42" s="812"/>
      <c r="B42" s="812"/>
      <c r="C42" s="812"/>
      <c r="D42" s="812"/>
      <c r="E42" s="812"/>
      <c r="F42" s="812"/>
      <c r="G42" s="812"/>
      <c r="H42" s="812"/>
      <c r="I42" s="812"/>
      <c r="J42" s="812"/>
      <c r="K42" s="812"/>
      <c r="L42" s="812"/>
      <c r="M42" s="812"/>
      <c r="N42" s="814"/>
      <c r="O42" s="814"/>
      <c r="P42" s="814"/>
      <c r="Q42" s="814"/>
      <c r="R42" s="825"/>
      <c r="S42" s="826"/>
      <c r="T42" s="826"/>
      <c r="U42" s="826"/>
      <c r="V42" s="826"/>
      <c r="W42" s="826"/>
      <c r="X42" s="826"/>
      <c r="Y42" s="826"/>
      <c r="Z42" s="826"/>
      <c r="AA42" s="826"/>
      <c r="AB42" s="871"/>
      <c r="AC42" s="871"/>
      <c r="AD42" s="871"/>
    </row>
    <row r="43" spans="1:30" s="872" customFormat="1">
      <c r="A43" s="812"/>
      <c r="B43" s="812"/>
      <c r="C43" s="812"/>
      <c r="D43" s="812"/>
      <c r="E43" s="812"/>
      <c r="F43" s="812"/>
      <c r="G43" s="812"/>
      <c r="H43" s="812"/>
      <c r="I43" s="812"/>
      <c r="J43" s="812"/>
      <c r="K43" s="812"/>
      <c r="L43" s="812"/>
      <c r="M43" s="812"/>
      <c r="N43" s="814"/>
      <c r="O43" s="814"/>
      <c r="P43" s="814"/>
      <c r="Q43" s="814"/>
      <c r="R43" s="825"/>
      <c r="S43" s="826"/>
      <c r="T43" s="826"/>
      <c r="U43" s="826"/>
      <c r="V43" s="826"/>
      <c r="W43" s="826"/>
      <c r="X43" s="826"/>
      <c r="Y43" s="826"/>
      <c r="Z43" s="826"/>
      <c r="AA43" s="826"/>
      <c r="AB43" s="871"/>
      <c r="AC43" s="871"/>
      <c r="AD43" s="871"/>
    </row>
    <row r="44" spans="1:30" s="872" customFormat="1">
      <c r="A44" s="812"/>
      <c r="B44" s="812"/>
      <c r="C44" s="812"/>
      <c r="D44" s="812"/>
      <c r="E44" s="812"/>
      <c r="F44" s="812"/>
      <c r="G44" s="812"/>
      <c r="H44" s="812"/>
      <c r="I44" s="812"/>
      <c r="J44" s="812"/>
      <c r="K44" s="812"/>
      <c r="L44" s="812"/>
      <c r="M44" s="812"/>
      <c r="N44" s="814"/>
      <c r="O44" s="814"/>
      <c r="P44" s="814"/>
      <c r="Q44" s="814"/>
      <c r="R44" s="825"/>
      <c r="S44" s="826"/>
      <c r="T44" s="826"/>
      <c r="U44" s="826"/>
      <c r="V44" s="826"/>
      <c r="W44" s="826"/>
      <c r="X44" s="826"/>
      <c r="Y44" s="826"/>
      <c r="Z44" s="826"/>
      <c r="AA44" s="826"/>
      <c r="AB44" s="871"/>
      <c r="AC44" s="871"/>
      <c r="AD44" s="871"/>
    </row>
    <row r="45" spans="1:30" s="872" customFormat="1">
      <c r="A45" s="812"/>
      <c r="B45" s="812"/>
      <c r="C45" s="812"/>
      <c r="D45" s="812"/>
      <c r="E45" s="812"/>
      <c r="F45" s="812"/>
      <c r="G45" s="812"/>
      <c r="H45" s="812"/>
      <c r="I45" s="812"/>
      <c r="J45" s="812"/>
      <c r="K45" s="812"/>
      <c r="L45" s="812"/>
      <c r="M45" s="812"/>
      <c r="N45" s="814"/>
      <c r="O45" s="814"/>
      <c r="P45" s="814"/>
      <c r="Q45" s="814"/>
      <c r="R45" s="825"/>
      <c r="S45" s="826"/>
      <c r="T45" s="826"/>
      <c r="U45" s="826"/>
      <c r="V45" s="826"/>
      <c r="W45" s="826"/>
      <c r="X45" s="826"/>
      <c r="Y45" s="826"/>
      <c r="Z45" s="826"/>
      <c r="AA45" s="826"/>
      <c r="AB45" s="871"/>
      <c r="AC45" s="871"/>
      <c r="AD45" s="871"/>
    </row>
    <row r="46" spans="1:30" s="872" customFormat="1">
      <c r="A46" s="812"/>
      <c r="B46" s="812"/>
      <c r="C46" s="812"/>
      <c r="D46" s="812"/>
      <c r="E46" s="812"/>
      <c r="F46" s="812"/>
      <c r="G46" s="812"/>
      <c r="H46" s="812"/>
      <c r="I46" s="812"/>
      <c r="J46" s="812"/>
      <c r="K46" s="812"/>
      <c r="L46" s="812"/>
      <c r="M46" s="812"/>
      <c r="N46" s="814"/>
      <c r="O46" s="814"/>
      <c r="P46" s="814"/>
      <c r="Q46" s="814"/>
      <c r="R46" s="825"/>
      <c r="S46" s="826"/>
      <c r="T46" s="826"/>
      <c r="U46" s="826"/>
      <c r="V46" s="826"/>
      <c r="W46" s="826"/>
      <c r="X46" s="826"/>
      <c r="Y46" s="826"/>
      <c r="Z46" s="826"/>
      <c r="AA46" s="826"/>
      <c r="AB46" s="871"/>
      <c r="AC46" s="871"/>
      <c r="AD46" s="871"/>
    </row>
    <row r="47" spans="1:30" s="872" customFormat="1">
      <c r="A47" s="812"/>
      <c r="B47" s="812"/>
      <c r="C47" s="812"/>
      <c r="D47" s="812"/>
      <c r="E47" s="812"/>
      <c r="F47" s="812"/>
      <c r="G47" s="812"/>
      <c r="H47" s="812"/>
      <c r="I47" s="812"/>
      <c r="J47" s="812"/>
      <c r="K47" s="812"/>
      <c r="L47" s="812"/>
      <c r="M47" s="812"/>
      <c r="N47" s="814"/>
      <c r="O47" s="814"/>
      <c r="P47" s="814"/>
      <c r="Q47" s="814"/>
      <c r="R47" s="825"/>
      <c r="S47" s="826"/>
      <c r="T47" s="826"/>
      <c r="U47" s="826"/>
      <c r="V47" s="826"/>
      <c r="W47" s="826"/>
      <c r="X47" s="826"/>
      <c r="Y47" s="826"/>
      <c r="Z47" s="826"/>
      <c r="AA47" s="826"/>
      <c r="AB47" s="871"/>
      <c r="AC47" s="871"/>
      <c r="AD47" s="871"/>
    </row>
    <row r="48" spans="1:30" s="872" customFormat="1">
      <c r="A48" s="812"/>
      <c r="B48" s="812"/>
      <c r="C48" s="812"/>
      <c r="D48" s="812"/>
      <c r="E48" s="812"/>
      <c r="F48" s="812"/>
      <c r="G48" s="812"/>
      <c r="H48" s="812"/>
      <c r="I48" s="812"/>
      <c r="J48" s="812"/>
      <c r="K48" s="812"/>
      <c r="L48" s="812"/>
      <c r="M48" s="812"/>
      <c r="N48" s="814"/>
      <c r="O48" s="814"/>
      <c r="P48" s="814"/>
      <c r="Q48" s="814"/>
      <c r="R48" s="825"/>
      <c r="S48" s="826"/>
      <c r="T48" s="826"/>
      <c r="U48" s="826"/>
      <c r="V48" s="826"/>
      <c r="W48" s="826"/>
      <c r="X48" s="826"/>
      <c r="Y48" s="826"/>
      <c r="Z48" s="826"/>
      <c r="AA48" s="826"/>
      <c r="AB48" s="871"/>
      <c r="AC48" s="871"/>
      <c r="AD48" s="871"/>
    </row>
    <row r="49" spans="1:30" s="872" customFormat="1">
      <c r="A49" s="812"/>
      <c r="B49" s="812"/>
      <c r="C49" s="812"/>
      <c r="D49" s="812"/>
      <c r="E49" s="812"/>
      <c r="F49" s="812"/>
      <c r="G49" s="812"/>
      <c r="H49" s="812"/>
      <c r="I49" s="812"/>
      <c r="J49" s="812"/>
      <c r="K49" s="812"/>
      <c r="L49" s="812"/>
      <c r="M49" s="812"/>
      <c r="N49" s="814"/>
      <c r="O49" s="814"/>
      <c r="P49" s="814"/>
      <c r="Q49" s="814"/>
      <c r="R49" s="825"/>
      <c r="S49" s="826"/>
      <c r="T49" s="826"/>
      <c r="U49" s="826"/>
      <c r="V49" s="826"/>
      <c r="W49" s="826"/>
      <c r="X49" s="826"/>
      <c r="Y49" s="826"/>
      <c r="Z49" s="826"/>
      <c r="AA49" s="826"/>
      <c r="AB49" s="871"/>
      <c r="AC49" s="871"/>
      <c r="AD49" s="871"/>
    </row>
    <row r="50" spans="1:30" s="872" customFormat="1">
      <c r="A50" s="812"/>
      <c r="B50" s="812"/>
      <c r="C50" s="812"/>
      <c r="D50" s="812"/>
      <c r="E50" s="812"/>
      <c r="F50" s="812"/>
      <c r="G50" s="812"/>
      <c r="H50" s="812"/>
      <c r="I50" s="812"/>
      <c r="J50" s="812"/>
      <c r="K50" s="812"/>
      <c r="L50" s="812"/>
      <c r="M50" s="812"/>
      <c r="N50" s="814"/>
      <c r="O50" s="814"/>
      <c r="P50" s="814"/>
      <c r="Q50" s="814"/>
      <c r="R50" s="825"/>
      <c r="S50" s="826"/>
      <c r="T50" s="826"/>
      <c r="U50" s="826"/>
      <c r="V50" s="826"/>
      <c r="W50" s="826"/>
      <c r="X50" s="826"/>
      <c r="Y50" s="826"/>
      <c r="Z50" s="826"/>
      <c r="AA50" s="826"/>
      <c r="AB50" s="871"/>
      <c r="AC50" s="871"/>
      <c r="AD50" s="871"/>
    </row>
    <row r="51" spans="1:30" s="872" customFormat="1">
      <c r="A51" s="812"/>
      <c r="B51" s="812"/>
      <c r="C51" s="812"/>
      <c r="D51" s="812"/>
      <c r="E51" s="812"/>
      <c r="F51" s="812"/>
      <c r="G51" s="812"/>
      <c r="H51" s="812"/>
      <c r="I51" s="812"/>
      <c r="J51" s="812"/>
      <c r="K51" s="812"/>
      <c r="L51" s="812"/>
      <c r="M51" s="812"/>
      <c r="N51" s="814"/>
      <c r="O51" s="814"/>
      <c r="P51" s="814"/>
      <c r="Q51" s="814"/>
      <c r="R51" s="825"/>
      <c r="S51" s="826"/>
      <c r="T51" s="826"/>
      <c r="U51" s="826"/>
      <c r="V51" s="826"/>
      <c r="W51" s="826"/>
      <c r="X51" s="826"/>
      <c r="Y51" s="826"/>
      <c r="Z51" s="826"/>
      <c r="AA51" s="826"/>
      <c r="AB51" s="871"/>
      <c r="AC51" s="871"/>
      <c r="AD51" s="871"/>
    </row>
    <row r="52" spans="1:30" s="872" customFormat="1">
      <c r="A52" s="812"/>
      <c r="B52" s="812"/>
      <c r="C52" s="812"/>
      <c r="D52" s="812"/>
      <c r="E52" s="812"/>
      <c r="F52" s="812"/>
      <c r="G52" s="812"/>
      <c r="H52" s="812"/>
      <c r="I52" s="812"/>
      <c r="J52" s="812"/>
      <c r="K52" s="812"/>
      <c r="L52" s="812"/>
      <c r="M52" s="812"/>
      <c r="N52" s="814"/>
      <c r="O52" s="814"/>
      <c r="P52" s="814"/>
      <c r="Q52" s="814"/>
      <c r="R52" s="825"/>
      <c r="S52" s="826"/>
      <c r="T52" s="826"/>
      <c r="U52" s="826"/>
      <c r="V52" s="826"/>
      <c r="W52" s="826"/>
      <c r="X52" s="826"/>
      <c r="Y52" s="826"/>
      <c r="Z52" s="826"/>
      <c r="AA52" s="826"/>
      <c r="AB52" s="871"/>
      <c r="AC52" s="871"/>
      <c r="AD52" s="871"/>
    </row>
    <row r="53" spans="1:30" s="872" customFormat="1">
      <c r="A53" s="812"/>
      <c r="B53" s="812"/>
      <c r="C53" s="812"/>
      <c r="D53" s="812"/>
      <c r="E53" s="812"/>
      <c r="F53" s="812"/>
      <c r="G53" s="812"/>
      <c r="H53" s="812"/>
      <c r="I53" s="812"/>
      <c r="J53" s="812"/>
      <c r="K53" s="812"/>
      <c r="L53" s="812"/>
      <c r="M53" s="812"/>
      <c r="N53" s="814"/>
      <c r="O53" s="814"/>
      <c r="P53" s="814"/>
      <c r="Q53" s="814"/>
      <c r="R53" s="825"/>
      <c r="S53" s="826"/>
      <c r="T53" s="826"/>
      <c r="U53" s="826"/>
      <c r="V53" s="826"/>
      <c r="W53" s="826"/>
      <c r="X53" s="826"/>
      <c r="Y53" s="826"/>
      <c r="Z53" s="826"/>
      <c r="AA53" s="826"/>
      <c r="AB53" s="871"/>
      <c r="AC53" s="871"/>
      <c r="AD53" s="871"/>
    </row>
    <row r="54" spans="1:30" s="872" customFormat="1">
      <c r="A54" s="812"/>
      <c r="B54" s="812"/>
      <c r="C54" s="812"/>
      <c r="D54" s="812"/>
      <c r="E54" s="812"/>
      <c r="F54" s="812"/>
      <c r="G54" s="812"/>
      <c r="H54" s="812"/>
      <c r="I54" s="812"/>
      <c r="J54" s="812"/>
      <c r="K54" s="812"/>
      <c r="L54" s="812"/>
      <c r="M54" s="812"/>
      <c r="N54" s="814"/>
      <c r="O54" s="814"/>
      <c r="P54" s="814"/>
      <c r="Q54" s="814"/>
      <c r="R54" s="825"/>
      <c r="S54" s="826"/>
      <c r="T54" s="826"/>
      <c r="U54" s="826"/>
      <c r="V54" s="826"/>
      <c r="W54" s="826"/>
      <c r="X54" s="826"/>
      <c r="Y54" s="826"/>
      <c r="Z54" s="826"/>
      <c r="AA54" s="826"/>
      <c r="AB54" s="871"/>
      <c r="AC54" s="871"/>
      <c r="AD54" s="871"/>
    </row>
    <row r="55" spans="1:30" s="872" customFormat="1">
      <c r="A55" s="812"/>
      <c r="B55" s="812"/>
      <c r="C55" s="812"/>
      <c r="D55" s="812"/>
      <c r="E55" s="812"/>
      <c r="F55" s="812"/>
      <c r="G55" s="812"/>
      <c r="H55" s="812"/>
      <c r="I55" s="812"/>
      <c r="J55" s="812"/>
      <c r="K55" s="812"/>
      <c r="L55" s="812"/>
      <c r="M55" s="812"/>
      <c r="N55" s="814"/>
      <c r="O55" s="814"/>
      <c r="P55" s="814"/>
      <c r="Q55" s="814"/>
      <c r="R55" s="825"/>
      <c r="S55" s="826"/>
      <c r="T55" s="826"/>
      <c r="U55" s="826"/>
      <c r="V55" s="826"/>
      <c r="W55" s="826"/>
      <c r="X55" s="826"/>
      <c r="Y55" s="826"/>
      <c r="Z55" s="826"/>
      <c r="AA55" s="826"/>
      <c r="AB55" s="871"/>
      <c r="AC55" s="871"/>
      <c r="AD55" s="871"/>
    </row>
    <row r="56" spans="1:30" s="872" customFormat="1">
      <c r="A56" s="812"/>
      <c r="B56" s="812"/>
      <c r="C56" s="812"/>
      <c r="D56" s="812"/>
      <c r="E56" s="812"/>
      <c r="F56" s="812"/>
      <c r="G56" s="812"/>
      <c r="H56" s="812"/>
      <c r="I56" s="812"/>
      <c r="J56" s="812"/>
      <c r="K56" s="812"/>
      <c r="L56" s="812"/>
      <c r="M56" s="812"/>
      <c r="N56" s="814"/>
      <c r="O56" s="814"/>
      <c r="P56" s="814"/>
      <c r="Q56" s="814"/>
      <c r="R56" s="825"/>
      <c r="S56" s="826"/>
      <c r="T56" s="826"/>
      <c r="U56" s="826"/>
      <c r="V56" s="826"/>
      <c r="W56" s="826"/>
      <c r="X56" s="826"/>
      <c r="Y56" s="826"/>
      <c r="Z56" s="826"/>
      <c r="AA56" s="826"/>
      <c r="AB56" s="871"/>
      <c r="AC56" s="871"/>
      <c r="AD56" s="871"/>
    </row>
    <row r="57" spans="1:30" s="872" customFormat="1">
      <c r="A57" s="812"/>
      <c r="B57" s="812"/>
      <c r="C57" s="812"/>
      <c r="D57" s="812"/>
      <c r="E57" s="812"/>
      <c r="F57" s="812"/>
      <c r="G57" s="812"/>
      <c r="H57" s="812"/>
      <c r="I57" s="812"/>
      <c r="J57" s="812"/>
      <c r="K57" s="812"/>
      <c r="L57" s="812"/>
      <c r="M57" s="812"/>
      <c r="N57" s="814"/>
      <c r="O57" s="814"/>
      <c r="P57" s="814"/>
      <c r="Q57" s="814"/>
      <c r="R57" s="825"/>
      <c r="S57" s="826"/>
      <c r="T57" s="826"/>
      <c r="U57" s="826"/>
      <c r="V57" s="826"/>
      <c r="W57" s="826"/>
      <c r="X57" s="826"/>
      <c r="Y57" s="826"/>
      <c r="Z57" s="826"/>
      <c r="AA57" s="826"/>
      <c r="AB57" s="871"/>
      <c r="AC57" s="871"/>
      <c r="AD57" s="871"/>
    </row>
    <row r="58" spans="1:30" s="872" customFormat="1">
      <c r="A58" s="812"/>
      <c r="B58" s="812"/>
      <c r="C58" s="812"/>
      <c r="D58" s="812"/>
      <c r="E58" s="812"/>
      <c r="F58" s="812"/>
      <c r="G58" s="812"/>
      <c r="H58" s="812"/>
      <c r="I58" s="812"/>
      <c r="J58" s="812"/>
      <c r="K58" s="812"/>
      <c r="L58" s="812"/>
      <c r="M58" s="812"/>
      <c r="N58" s="814"/>
      <c r="O58" s="814"/>
      <c r="P58" s="814"/>
      <c r="Q58" s="814"/>
      <c r="R58" s="825"/>
      <c r="S58" s="826"/>
      <c r="T58" s="826"/>
      <c r="U58" s="826"/>
      <c r="V58" s="826"/>
      <c r="W58" s="826"/>
      <c r="X58" s="826"/>
      <c r="Y58" s="826"/>
      <c r="Z58" s="826"/>
      <c r="AA58" s="826"/>
      <c r="AB58" s="871"/>
      <c r="AC58" s="871"/>
      <c r="AD58" s="871"/>
    </row>
    <row r="59" spans="1:30" s="872" customFormat="1">
      <c r="A59" s="812"/>
      <c r="B59" s="812"/>
      <c r="C59" s="812"/>
      <c r="D59" s="812"/>
      <c r="E59" s="812"/>
      <c r="F59" s="812"/>
      <c r="G59" s="812"/>
      <c r="H59" s="812"/>
      <c r="I59" s="812"/>
      <c r="J59" s="812"/>
      <c r="K59" s="812"/>
      <c r="L59" s="812"/>
      <c r="M59" s="812"/>
      <c r="N59" s="814"/>
      <c r="O59" s="814"/>
      <c r="P59" s="814"/>
      <c r="Q59" s="814"/>
      <c r="R59" s="825"/>
      <c r="S59" s="826"/>
      <c r="T59" s="826"/>
      <c r="U59" s="826"/>
      <c r="V59" s="826"/>
      <c r="W59" s="826"/>
      <c r="X59" s="826"/>
      <c r="Y59" s="826"/>
      <c r="Z59" s="826"/>
      <c r="AA59" s="826"/>
      <c r="AB59" s="871"/>
      <c r="AC59" s="871"/>
      <c r="AD59" s="871"/>
    </row>
    <row r="60" spans="1:30" s="872" customFormat="1">
      <c r="A60" s="812"/>
      <c r="B60" s="812"/>
      <c r="C60" s="812"/>
      <c r="D60" s="812"/>
      <c r="E60" s="812"/>
      <c r="F60" s="812"/>
      <c r="G60" s="812"/>
      <c r="H60" s="812"/>
      <c r="I60" s="812"/>
      <c r="J60" s="812"/>
      <c r="K60" s="812"/>
      <c r="L60" s="812"/>
      <c r="M60" s="812"/>
      <c r="N60" s="814"/>
      <c r="O60" s="814"/>
      <c r="P60" s="814"/>
      <c r="Q60" s="814"/>
      <c r="R60" s="825"/>
      <c r="S60" s="826"/>
      <c r="T60" s="826"/>
      <c r="U60" s="826"/>
      <c r="V60" s="826"/>
      <c r="W60" s="826"/>
      <c r="X60" s="826"/>
      <c r="Y60" s="826"/>
      <c r="Z60" s="826"/>
      <c r="AA60" s="826"/>
      <c r="AB60" s="871"/>
      <c r="AC60" s="871"/>
      <c r="AD60" s="871"/>
    </row>
    <row r="61" spans="1:30" s="872" customFormat="1">
      <c r="A61" s="812"/>
      <c r="B61" s="812"/>
      <c r="C61" s="812"/>
      <c r="D61" s="812"/>
      <c r="E61" s="812"/>
      <c r="F61" s="812"/>
      <c r="G61" s="812"/>
      <c r="H61" s="812"/>
      <c r="I61" s="812"/>
      <c r="J61" s="812"/>
      <c r="K61" s="812"/>
      <c r="L61" s="812"/>
      <c r="M61" s="812"/>
      <c r="N61" s="814"/>
      <c r="O61" s="814"/>
      <c r="P61" s="814"/>
      <c r="Q61" s="814"/>
      <c r="R61" s="825"/>
      <c r="S61" s="826"/>
      <c r="T61" s="826"/>
      <c r="U61" s="826"/>
      <c r="V61" s="826"/>
      <c r="W61" s="826"/>
      <c r="X61" s="826"/>
      <c r="Y61" s="826"/>
      <c r="Z61" s="826"/>
      <c r="AA61" s="826"/>
      <c r="AB61" s="871"/>
      <c r="AC61" s="871"/>
      <c r="AD61" s="871"/>
    </row>
    <row r="62" spans="1:30" s="872" customFormat="1">
      <c r="A62" s="812"/>
      <c r="B62" s="812"/>
      <c r="C62" s="812"/>
      <c r="D62" s="812"/>
      <c r="E62" s="812"/>
      <c r="F62" s="812"/>
      <c r="G62" s="812"/>
      <c r="H62" s="812"/>
      <c r="I62" s="812"/>
      <c r="J62" s="812"/>
      <c r="K62" s="812"/>
      <c r="L62" s="812"/>
      <c r="M62" s="812"/>
      <c r="N62" s="814"/>
      <c r="O62" s="814"/>
      <c r="P62" s="814"/>
      <c r="Q62" s="814"/>
      <c r="R62" s="825"/>
      <c r="S62" s="826"/>
      <c r="T62" s="826"/>
      <c r="U62" s="826"/>
      <c r="V62" s="826"/>
      <c r="W62" s="826"/>
      <c r="X62" s="826"/>
      <c r="Y62" s="826"/>
      <c r="Z62" s="826"/>
      <c r="AA62" s="826"/>
      <c r="AB62" s="871"/>
      <c r="AC62" s="871"/>
      <c r="AD62" s="871"/>
    </row>
    <row r="63" spans="1:30" s="872" customFormat="1">
      <c r="A63" s="812"/>
      <c r="B63" s="812"/>
      <c r="C63" s="812"/>
      <c r="D63" s="812"/>
      <c r="E63" s="812"/>
      <c r="F63" s="812"/>
      <c r="G63" s="812"/>
      <c r="H63" s="812"/>
      <c r="I63" s="812"/>
      <c r="J63" s="812"/>
      <c r="K63" s="812"/>
      <c r="L63" s="812"/>
      <c r="M63" s="812"/>
      <c r="N63" s="814"/>
      <c r="O63" s="814"/>
      <c r="P63" s="814"/>
      <c r="Q63" s="814"/>
      <c r="R63" s="825"/>
      <c r="S63" s="826"/>
      <c r="T63" s="826"/>
      <c r="U63" s="826"/>
      <c r="V63" s="826"/>
      <c r="W63" s="826"/>
      <c r="X63" s="826"/>
      <c r="Y63" s="826"/>
      <c r="Z63" s="826"/>
      <c r="AA63" s="826"/>
      <c r="AB63" s="871"/>
      <c r="AC63" s="871"/>
      <c r="AD63" s="871"/>
    </row>
  </sheetData>
  <mergeCells count="3">
    <mergeCell ref="A20:B20"/>
    <mergeCell ref="A21:B21"/>
    <mergeCell ref="D21:E21"/>
  </mergeCells>
  <printOptions horizontalCentered="1"/>
  <pageMargins left="0.25" right="0.25" top="0.5" bottom="0.5" header="0" footer="0.25"/>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rightToLeft="1" tabSelected="1" view="pageBreakPreview" topLeftCell="A7" zoomScale="115" zoomScaleNormal="100" zoomScaleSheetLayoutView="115" workbookViewId="0">
      <selection activeCell="E17" sqref="E17"/>
    </sheetView>
  </sheetViews>
  <sheetFormatPr defaultRowHeight="22.5"/>
  <cols>
    <col min="1" max="1" width="7.85546875" style="812" customWidth="1"/>
    <col min="2" max="2" width="8.140625" style="812" customWidth="1"/>
    <col min="3" max="3" width="10.42578125" style="812" bestFit="1" customWidth="1"/>
    <col min="4" max="4" width="8.140625" style="812" customWidth="1"/>
    <col min="5" max="5" width="9" style="812" customWidth="1"/>
    <col min="6" max="6" width="8.140625" style="812" customWidth="1"/>
    <col min="7" max="7" width="9.42578125" style="812" customWidth="1"/>
    <col min="8" max="8" width="8.5703125" style="812" customWidth="1"/>
    <col min="9" max="9" width="10" style="812" customWidth="1"/>
    <col min="10" max="10" width="7.42578125" style="812" customWidth="1"/>
    <col min="11" max="12" width="7.7109375" style="812" customWidth="1"/>
    <col min="13" max="13" width="7.28515625" style="812" customWidth="1"/>
    <col min="14" max="14" width="7.5703125" style="814" customWidth="1"/>
    <col min="15" max="17" width="7.42578125" style="814" customWidth="1"/>
    <col min="18" max="18" width="9.140625" style="815"/>
    <col min="19" max="27" width="9.140625" style="816"/>
    <col min="28" max="34" width="9.140625" style="817"/>
    <col min="35" max="256" width="9.140625" style="818"/>
    <col min="257" max="257" width="9" style="818" customWidth="1"/>
    <col min="258" max="258" width="7.85546875" style="818" bestFit="1" customWidth="1"/>
    <col min="259" max="259" width="8.85546875" style="818" customWidth="1"/>
    <col min="260" max="260" width="8.42578125" style="818" customWidth="1"/>
    <col min="261" max="261" width="10.140625" style="818" bestFit="1" customWidth="1"/>
    <col min="262" max="262" width="8.7109375" style="818" customWidth="1"/>
    <col min="263" max="263" width="11.28515625" style="818" bestFit="1" customWidth="1"/>
    <col min="264" max="264" width="10.140625" style="818" bestFit="1" customWidth="1"/>
    <col min="265" max="265" width="11.140625" style="818" customWidth="1"/>
    <col min="266" max="266" width="8.140625" style="818" customWidth="1"/>
    <col min="267" max="267" width="7.7109375" style="818" customWidth="1"/>
    <col min="268" max="268" width="6.85546875" style="818" customWidth="1"/>
    <col min="269" max="269" width="7.7109375" style="818" customWidth="1"/>
    <col min="270" max="270" width="7.140625" style="818" customWidth="1"/>
    <col min="271" max="271" width="9.28515625" style="818" customWidth="1"/>
    <col min="272" max="272" width="8.42578125" style="818" bestFit="1" customWidth="1"/>
    <col min="273" max="273" width="9.7109375" style="818" customWidth="1"/>
    <col min="274" max="512" width="9.140625" style="818"/>
    <col min="513" max="513" width="9" style="818" customWidth="1"/>
    <col min="514" max="514" width="7.85546875" style="818" bestFit="1" customWidth="1"/>
    <col min="515" max="515" width="8.85546875" style="818" customWidth="1"/>
    <col min="516" max="516" width="8.42578125" style="818" customWidth="1"/>
    <col min="517" max="517" width="10.140625" style="818" bestFit="1" customWidth="1"/>
    <col min="518" max="518" width="8.7109375" style="818" customWidth="1"/>
    <col min="519" max="519" width="11.28515625" style="818" bestFit="1" customWidth="1"/>
    <col min="520" max="520" width="10.140625" style="818" bestFit="1" customWidth="1"/>
    <col min="521" max="521" width="11.140625" style="818" customWidth="1"/>
    <col min="522" max="522" width="8.140625" style="818" customWidth="1"/>
    <col min="523" max="523" width="7.7109375" style="818" customWidth="1"/>
    <col min="524" max="524" width="6.85546875" style="818" customWidth="1"/>
    <col min="525" max="525" width="7.7109375" style="818" customWidth="1"/>
    <col min="526" max="526" width="7.140625" style="818" customWidth="1"/>
    <col min="527" max="527" width="9.28515625" style="818" customWidth="1"/>
    <col min="528" max="528" width="8.42578125" style="818" bestFit="1" customWidth="1"/>
    <col min="529" max="529" width="9.7109375" style="818" customWidth="1"/>
    <col min="530" max="768" width="9.140625" style="818"/>
    <col min="769" max="769" width="9" style="818" customWidth="1"/>
    <col min="770" max="770" width="7.85546875" style="818" bestFit="1" customWidth="1"/>
    <col min="771" max="771" width="8.85546875" style="818" customWidth="1"/>
    <col min="772" max="772" width="8.42578125" style="818" customWidth="1"/>
    <col min="773" max="773" width="10.140625" style="818" bestFit="1" customWidth="1"/>
    <col min="774" max="774" width="8.7109375" style="818" customWidth="1"/>
    <col min="775" max="775" width="11.28515625" style="818" bestFit="1" customWidth="1"/>
    <col min="776" max="776" width="10.140625" style="818" bestFit="1" customWidth="1"/>
    <col min="777" max="777" width="11.140625" style="818" customWidth="1"/>
    <col min="778" max="778" width="8.140625" style="818" customWidth="1"/>
    <col min="779" max="779" width="7.7109375" style="818" customWidth="1"/>
    <col min="780" max="780" width="6.85546875" style="818" customWidth="1"/>
    <col min="781" max="781" width="7.7109375" style="818" customWidth="1"/>
    <col min="782" max="782" width="7.140625" style="818" customWidth="1"/>
    <col min="783" max="783" width="9.28515625" style="818" customWidth="1"/>
    <col min="784" max="784" width="8.42578125" style="818" bestFit="1" customWidth="1"/>
    <col min="785" max="785" width="9.7109375" style="818" customWidth="1"/>
    <col min="786" max="1024" width="9.140625" style="818"/>
    <col min="1025" max="1025" width="9" style="818" customWidth="1"/>
    <col min="1026" max="1026" width="7.85546875" style="818" bestFit="1" customWidth="1"/>
    <col min="1027" max="1027" width="8.85546875" style="818" customWidth="1"/>
    <col min="1028" max="1028" width="8.42578125" style="818" customWidth="1"/>
    <col min="1029" max="1029" width="10.140625" style="818" bestFit="1" customWidth="1"/>
    <col min="1030" max="1030" width="8.7109375" style="818" customWidth="1"/>
    <col min="1031" max="1031" width="11.28515625" style="818" bestFit="1" customWidth="1"/>
    <col min="1032" max="1032" width="10.140625" style="818" bestFit="1" customWidth="1"/>
    <col min="1033" max="1033" width="11.140625" style="818" customWidth="1"/>
    <col min="1034" max="1034" width="8.140625" style="818" customWidth="1"/>
    <col min="1035" max="1035" width="7.7109375" style="818" customWidth="1"/>
    <col min="1036" max="1036" width="6.85546875" style="818" customWidth="1"/>
    <col min="1037" max="1037" width="7.7109375" style="818" customWidth="1"/>
    <col min="1038" max="1038" width="7.140625" style="818" customWidth="1"/>
    <col min="1039" max="1039" width="9.28515625" style="818" customWidth="1"/>
    <col min="1040" max="1040" width="8.42578125" style="818" bestFit="1" customWidth="1"/>
    <col min="1041" max="1041" width="9.7109375" style="818" customWidth="1"/>
    <col min="1042" max="1280" width="9.140625" style="818"/>
    <col min="1281" max="1281" width="9" style="818" customWidth="1"/>
    <col min="1282" max="1282" width="7.85546875" style="818" bestFit="1" customWidth="1"/>
    <col min="1283" max="1283" width="8.85546875" style="818" customWidth="1"/>
    <col min="1284" max="1284" width="8.42578125" style="818" customWidth="1"/>
    <col min="1285" max="1285" width="10.140625" style="818" bestFit="1" customWidth="1"/>
    <col min="1286" max="1286" width="8.7109375" style="818" customWidth="1"/>
    <col min="1287" max="1287" width="11.28515625" style="818" bestFit="1" customWidth="1"/>
    <col min="1288" max="1288" width="10.140625" style="818" bestFit="1" customWidth="1"/>
    <col min="1289" max="1289" width="11.140625" style="818" customWidth="1"/>
    <col min="1290" max="1290" width="8.140625" style="818" customWidth="1"/>
    <col min="1291" max="1291" width="7.7109375" style="818" customWidth="1"/>
    <col min="1292" max="1292" width="6.85546875" style="818" customWidth="1"/>
    <col min="1293" max="1293" width="7.7109375" style="818" customWidth="1"/>
    <col min="1294" max="1294" width="7.140625" style="818" customWidth="1"/>
    <col min="1295" max="1295" width="9.28515625" style="818" customWidth="1"/>
    <col min="1296" max="1296" width="8.42578125" style="818" bestFit="1" customWidth="1"/>
    <col min="1297" max="1297" width="9.7109375" style="818" customWidth="1"/>
    <col min="1298" max="1536" width="9.140625" style="818"/>
    <col min="1537" max="1537" width="9" style="818" customWidth="1"/>
    <col min="1538" max="1538" width="7.85546875" style="818" bestFit="1" customWidth="1"/>
    <col min="1539" max="1539" width="8.85546875" style="818" customWidth="1"/>
    <col min="1540" max="1540" width="8.42578125" style="818" customWidth="1"/>
    <col min="1541" max="1541" width="10.140625" style="818" bestFit="1" customWidth="1"/>
    <col min="1542" max="1542" width="8.7109375" style="818" customWidth="1"/>
    <col min="1543" max="1543" width="11.28515625" style="818" bestFit="1" customWidth="1"/>
    <col min="1544" max="1544" width="10.140625" style="818" bestFit="1" customWidth="1"/>
    <col min="1545" max="1545" width="11.140625" style="818" customWidth="1"/>
    <col min="1546" max="1546" width="8.140625" style="818" customWidth="1"/>
    <col min="1547" max="1547" width="7.7109375" style="818" customWidth="1"/>
    <col min="1548" max="1548" width="6.85546875" style="818" customWidth="1"/>
    <col min="1549" max="1549" width="7.7109375" style="818" customWidth="1"/>
    <col min="1550" max="1550" width="7.140625" style="818" customWidth="1"/>
    <col min="1551" max="1551" width="9.28515625" style="818" customWidth="1"/>
    <col min="1552" max="1552" width="8.42578125" style="818" bestFit="1" customWidth="1"/>
    <col min="1553" max="1553" width="9.7109375" style="818" customWidth="1"/>
    <col min="1554" max="1792" width="9.140625" style="818"/>
    <col min="1793" max="1793" width="9" style="818" customWidth="1"/>
    <col min="1794" max="1794" width="7.85546875" style="818" bestFit="1" customWidth="1"/>
    <col min="1795" max="1795" width="8.85546875" style="818" customWidth="1"/>
    <col min="1796" max="1796" width="8.42578125" style="818" customWidth="1"/>
    <col min="1797" max="1797" width="10.140625" style="818" bestFit="1" customWidth="1"/>
    <col min="1798" max="1798" width="8.7109375" style="818" customWidth="1"/>
    <col min="1799" max="1799" width="11.28515625" style="818" bestFit="1" customWidth="1"/>
    <col min="1800" max="1800" width="10.140625" style="818" bestFit="1" customWidth="1"/>
    <col min="1801" max="1801" width="11.140625" style="818" customWidth="1"/>
    <col min="1802" max="1802" width="8.140625" style="818" customWidth="1"/>
    <col min="1803" max="1803" width="7.7109375" style="818" customWidth="1"/>
    <col min="1804" max="1804" width="6.85546875" style="818" customWidth="1"/>
    <col min="1805" max="1805" width="7.7109375" style="818" customWidth="1"/>
    <col min="1806" max="1806" width="7.140625" style="818" customWidth="1"/>
    <col min="1807" max="1807" width="9.28515625" style="818" customWidth="1"/>
    <col min="1808" max="1808" width="8.42578125" style="818" bestFit="1" customWidth="1"/>
    <col min="1809" max="1809" width="9.7109375" style="818" customWidth="1"/>
    <col min="1810" max="2048" width="9.140625" style="818"/>
    <col min="2049" max="2049" width="9" style="818" customWidth="1"/>
    <col min="2050" max="2050" width="7.85546875" style="818" bestFit="1" customWidth="1"/>
    <col min="2051" max="2051" width="8.85546875" style="818" customWidth="1"/>
    <col min="2052" max="2052" width="8.42578125" style="818" customWidth="1"/>
    <col min="2053" max="2053" width="10.140625" style="818" bestFit="1" customWidth="1"/>
    <col min="2054" max="2054" width="8.7109375" style="818" customWidth="1"/>
    <col min="2055" max="2055" width="11.28515625" style="818" bestFit="1" customWidth="1"/>
    <col min="2056" max="2056" width="10.140625" style="818" bestFit="1" customWidth="1"/>
    <col min="2057" max="2057" width="11.140625" style="818" customWidth="1"/>
    <col min="2058" max="2058" width="8.140625" style="818" customWidth="1"/>
    <col min="2059" max="2059" width="7.7109375" style="818" customWidth="1"/>
    <col min="2060" max="2060" width="6.85546875" style="818" customWidth="1"/>
    <col min="2061" max="2061" width="7.7109375" style="818" customWidth="1"/>
    <col min="2062" max="2062" width="7.140625" style="818" customWidth="1"/>
    <col min="2063" max="2063" width="9.28515625" style="818" customWidth="1"/>
    <col min="2064" max="2064" width="8.42578125" style="818" bestFit="1" customWidth="1"/>
    <col min="2065" max="2065" width="9.7109375" style="818" customWidth="1"/>
    <col min="2066" max="2304" width="9.140625" style="818"/>
    <col min="2305" max="2305" width="9" style="818" customWidth="1"/>
    <col min="2306" max="2306" width="7.85546875" style="818" bestFit="1" customWidth="1"/>
    <col min="2307" max="2307" width="8.85546875" style="818" customWidth="1"/>
    <col min="2308" max="2308" width="8.42578125" style="818" customWidth="1"/>
    <col min="2309" max="2309" width="10.140625" style="818" bestFit="1" customWidth="1"/>
    <col min="2310" max="2310" width="8.7109375" style="818" customWidth="1"/>
    <col min="2311" max="2311" width="11.28515625" style="818" bestFit="1" customWidth="1"/>
    <col min="2312" max="2312" width="10.140625" style="818" bestFit="1" customWidth="1"/>
    <col min="2313" max="2313" width="11.140625" style="818" customWidth="1"/>
    <col min="2314" max="2314" width="8.140625" style="818" customWidth="1"/>
    <col min="2315" max="2315" width="7.7109375" style="818" customWidth="1"/>
    <col min="2316" max="2316" width="6.85546875" style="818" customWidth="1"/>
    <col min="2317" max="2317" width="7.7109375" style="818" customWidth="1"/>
    <col min="2318" max="2318" width="7.140625" style="818" customWidth="1"/>
    <col min="2319" max="2319" width="9.28515625" style="818" customWidth="1"/>
    <col min="2320" max="2320" width="8.42578125" style="818" bestFit="1" customWidth="1"/>
    <col min="2321" max="2321" width="9.7109375" style="818" customWidth="1"/>
    <col min="2322" max="2560" width="9.140625" style="818"/>
    <col min="2561" max="2561" width="9" style="818" customWidth="1"/>
    <col min="2562" max="2562" width="7.85546875" style="818" bestFit="1" customWidth="1"/>
    <col min="2563" max="2563" width="8.85546875" style="818" customWidth="1"/>
    <col min="2564" max="2564" width="8.42578125" style="818" customWidth="1"/>
    <col min="2565" max="2565" width="10.140625" style="818" bestFit="1" customWidth="1"/>
    <col min="2566" max="2566" width="8.7109375" style="818" customWidth="1"/>
    <col min="2567" max="2567" width="11.28515625" style="818" bestFit="1" customWidth="1"/>
    <col min="2568" max="2568" width="10.140625" style="818" bestFit="1" customWidth="1"/>
    <col min="2569" max="2569" width="11.140625" style="818" customWidth="1"/>
    <col min="2570" max="2570" width="8.140625" style="818" customWidth="1"/>
    <col min="2571" max="2571" width="7.7109375" style="818" customWidth="1"/>
    <col min="2572" max="2572" width="6.85546875" style="818" customWidth="1"/>
    <col min="2573" max="2573" width="7.7109375" style="818" customWidth="1"/>
    <col min="2574" max="2574" width="7.140625" style="818" customWidth="1"/>
    <col min="2575" max="2575" width="9.28515625" style="818" customWidth="1"/>
    <col min="2576" max="2576" width="8.42578125" style="818" bestFit="1" customWidth="1"/>
    <col min="2577" max="2577" width="9.7109375" style="818" customWidth="1"/>
    <col min="2578" max="2816" width="9.140625" style="818"/>
    <col min="2817" max="2817" width="9" style="818" customWidth="1"/>
    <col min="2818" max="2818" width="7.85546875" style="818" bestFit="1" customWidth="1"/>
    <col min="2819" max="2819" width="8.85546875" style="818" customWidth="1"/>
    <col min="2820" max="2820" width="8.42578125" style="818" customWidth="1"/>
    <col min="2821" max="2821" width="10.140625" style="818" bestFit="1" customWidth="1"/>
    <col min="2822" max="2822" width="8.7109375" style="818" customWidth="1"/>
    <col min="2823" max="2823" width="11.28515625" style="818" bestFit="1" customWidth="1"/>
    <col min="2824" max="2824" width="10.140625" style="818" bestFit="1" customWidth="1"/>
    <col min="2825" max="2825" width="11.140625" style="818" customWidth="1"/>
    <col min="2826" max="2826" width="8.140625" style="818" customWidth="1"/>
    <col min="2827" max="2827" width="7.7109375" style="818" customWidth="1"/>
    <col min="2828" max="2828" width="6.85546875" style="818" customWidth="1"/>
    <col min="2829" max="2829" width="7.7109375" style="818" customWidth="1"/>
    <col min="2830" max="2830" width="7.140625" style="818" customWidth="1"/>
    <col min="2831" max="2831" width="9.28515625" style="818" customWidth="1"/>
    <col min="2832" max="2832" width="8.42578125" style="818" bestFit="1" customWidth="1"/>
    <col min="2833" max="2833" width="9.7109375" style="818" customWidth="1"/>
    <col min="2834" max="3072" width="9.140625" style="818"/>
    <col min="3073" max="3073" width="9" style="818" customWidth="1"/>
    <col min="3074" max="3074" width="7.85546875" style="818" bestFit="1" customWidth="1"/>
    <col min="3075" max="3075" width="8.85546875" style="818" customWidth="1"/>
    <col min="3076" max="3076" width="8.42578125" style="818" customWidth="1"/>
    <col min="3077" max="3077" width="10.140625" style="818" bestFit="1" customWidth="1"/>
    <col min="3078" max="3078" width="8.7109375" style="818" customWidth="1"/>
    <col min="3079" max="3079" width="11.28515625" style="818" bestFit="1" customWidth="1"/>
    <col min="3080" max="3080" width="10.140625" style="818" bestFit="1" customWidth="1"/>
    <col min="3081" max="3081" width="11.140625" style="818" customWidth="1"/>
    <col min="3082" max="3082" width="8.140625" style="818" customWidth="1"/>
    <col min="3083" max="3083" width="7.7109375" style="818" customWidth="1"/>
    <col min="3084" max="3084" width="6.85546875" style="818" customWidth="1"/>
    <col min="3085" max="3085" width="7.7109375" style="818" customWidth="1"/>
    <col min="3086" max="3086" width="7.140625" style="818" customWidth="1"/>
    <col min="3087" max="3087" width="9.28515625" style="818" customWidth="1"/>
    <col min="3088" max="3088" width="8.42578125" style="818" bestFit="1" customWidth="1"/>
    <col min="3089" max="3089" width="9.7109375" style="818" customWidth="1"/>
    <col min="3090" max="3328" width="9.140625" style="818"/>
    <col min="3329" max="3329" width="9" style="818" customWidth="1"/>
    <col min="3330" max="3330" width="7.85546875" style="818" bestFit="1" customWidth="1"/>
    <col min="3331" max="3331" width="8.85546875" style="818" customWidth="1"/>
    <col min="3332" max="3332" width="8.42578125" style="818" customWidth="1"/>
    <col min="3333" max="3333" width="10.140625" style="818" bestFit="1" customWidth="1"/>
    <col min="3334" max="3334" width="8.7109375" style="818" customWidth="1"/>
    <col min="3335" max="3335" width="11.28515625" style="818" bestFit="1" customWidth="1"/>
    <col min="3336" max="3336" width="10.140625" style="818" bestFit="1" customWidth="1"/>
    <col min="3337" max="3337" width="11.140625" style="818" customWidth="1"/>
    <col min="3338" max="3338" width="8.140625" style="818" customWidth="1"/>
    <col min="3339" max="3339" width="7.7109375" style="818" customWidth="1"/>
    <col min="3340" max="3340" width="6.85546875" style="818" customWidth="1"/>
    <col min="3341" max="3341" width="7.7109375" style="818" customWidth="1"/>
    <col min="3342" max="3342" width="7.140625" style="818" customWidth="1"/>
    <col min="3343" max="3343" width="9.28515625" style="818" customWidth="1"/>
    <col min="3344" max="3344" width="8.42578125" style="818" bestFit="1" customWidth="1"/>
    <col min="3345" max="3345" width="9.7109375" style="818" customWidth="1"/>
    <col min="3346" max="3584" width="9.140625" style="818"/>
    <col min="3585" max="3585" width="9" style="818" customWidth="1"/>
    <col min="3586" max="3586" width="7.85546875" style="818" bestFit="1" customWidth="1"/>
    <col min="3587" max="3587" width="8.85546875" style="818" customWidth="1"/>
    <col min="3588" max="3588" width="8.42578125" style="818" customWidth="1"/>
    <col min="3589" max="3589" width="10.140625" style="818" bestFit="1" customWidth="1"/>
    <col min="3590" max="3590" width="8.7109375" style="818" customWidth="1"/>
    <col min="3591" max="3591" width="11.28515625" style="818" bestFit="1" customWidth="1"/>
    <col min="3592" max="3592" width="10.140625" style="818" bestFit="1" customWidth="1"/>
    <col min="3593" max="3593" width="11.140625" style="818" customWidth="1"/>
    <col min="3594" max="3594" width="8.140625" style="818" customWidth="1"/>
    <col min="3595" max="3595" width="7.7109375" style="818" customWidth="1"/>
    <col min="3596" max="3596" width="6.85546875" style="818" customWidth="1"/>
    <col min="3597" max="3597" width="7.7109375" style="818" customWidth="1"/>
    <col min="3598" max="3598" width="7.140625" style="818" customWidth="1"/>
    <col min="3599" max="3599" width="9.28515625" style="818" customWidth="1"/>
    <col min="3600" max="3600" width="8.42578125" style="818" bestFit="1" customWidth="1"/>
    <col min="3601" max="3601" width="9.7109375" style="818" customWidth="1"/>
    <col min="3602" max="3840" width="9.140625" style="818"/>
    <col min="3841" max="3841" width="9" style="818" customWidth="1"/>
    <col min="3842" max="3842" width="7.85546875" style="818" bestFit="1" customWidth="1"/>
    <col min="3843" max="3843" width="8.85546875" style="818" customWidth="1"/>
    <col min="3844" max="3844" width="8.42578125" style="818" customWidth="1"/>
    <col min="3845" max="3845" width="10.140625" style="818" bestFit="1" customWidth="1"/>
    <col min="3846" max="3846" width="8.7109375" style="818" customWidth="1"/>
    <col min="3847" max="3847" width="11.28515625" style="818" bestFit="1" customWidth="1"/>
    <col min="3848" max="3848" width="10.140625" style="818" bestFit="1" customWidth="1"/>
    <col min="3849" max="3849" width="11.140625" style="818" customWidth="1"/>
    <col min="3850" max="3850" width="8.140625" style="818" customWidth="1"/>
    <col min="3851" max="3851" width="7.7109375" style="818" customWidth="1"/>
    <col min="3852" max="3852" width="6.85546875" style="818" customWidth="1"/>
    <col min="3853" max="3853" width="7.7109375" style="818" customWidth="1"/>
    <col min="3854" max="3854" width="7.140625" style="818" customWidth="1"/>
    <col min="3855" max="3855" width="9.28515625" style="818" customWidth="1"/>
    <col min="3856" max="3856" width="8.42578125" style="818" bestFit="1" customWidth="1"/>
    <col min="3857" max="3857" width="9.7109375" style="818" customWidth="1"/>
    <col min="3858" max="4096" width="9.140625" style="818"/>
    <col min="4097" max="4097" width="9" style="818" customWidth="1"/>
    <col min="4098" max="4098" width="7.85546875" style="818" bestFit="1" customWidth="1"/>
    <col min="4099" max="4099" width="8.85546875" style="818" customWidth="1"/>
    <col min="4100" max="4100" width="8.42578125" style="818" customWidth="1"/>
    <col min="4101" max="4101" width="10.140625" style="818" bestFit="1" customWidth="1"/>
    <col min="4102" max="4102" width="8.7109375" style="818" customWidth="1"/>
    <col min="4103" max="4103" width="11.28515625" style="818" bestFit="1" customWidth="1"/>
    <col min="4104" max="4104" width="10.140625" style="818" bestFit="1" customWidth="1"/>
    <col min="4105" max="4105" width="11.140625" style="818" customWidth="1"/>
    <col min="4106" max="4106" width="8.140625" style="818" customWidth="1"/>
    <col min="4107" max="4107" width="7.7109375" style="818" customWidth="1"/>
    <col min="4108" max="4108" width="6.85546875" style="818" customWidth="1"/>
    <col min="4109" max="4109" width="7.7109375" style="818" customWidth="1"/>
    <col min="4110" max="4110" width="7.140625" style="818" customWidth="1"/>
    <col min="4111" max="4111" width="9.28515625" style="818" customWidth="1"/>
    <col min="4112" max="4112" width="8.42578125" style="818" bestFit="1" customWidth="1"/>
    <col min="4113" max="4113" width="9.7109375" style="818" customWidth="1"/>
    <col min="4114" max="4352" width="9.140625" style="818"/>
    <col min="4353" max="4353" width="9" style="818" customWidth="1"/>
    <col min="4354" max="4354" width="7.85546875" style="818" bestFit="1" customWidth="1"/>
    <col min="4355" max="4355" width="8.85546875" style="818" customWidth="1"/>
    <col min="4356" max="4356" width="8.42578125" style="818" customWidth="1"/>
    <col min="4357" max="4357" width="10.140625" style="818" bestFit="1" customWidth="1"/>
    <col min="4358" max="4358" width="8.7109375" style="818" customWidth="1"/>
    <col min="4359" max="4359" width="11.28515625" style="818" bestFit="1" customWidth="1"/>
    <col min="4360" max="4360" width="10.140625" style="818" bestFit="1" customWidth="1"/>
    <col min="4361" max="4361" width="11.140625" style="818" customWidth="1"/>
    <col min="4362" max="4362" width="8.140625" style="818" customWidth="1"/>
    <col min="4363" max="4363" width="7.7109375" style="818" customWidth="1"/>
    <col min="4364" max="4364" width="6.85546875" style="818" customWidth="1"/>
    <col min="4365" max="4365" width="7.7109375" style="818" customWidth="1"/>
    <col min="4366" max="4366" width="7.140625" style="818" customWidth="1"/>
    <col min="4367" max="4367" width="9.28515625" style="818" customWidth="1"/>
    <col min="4368" max="4368" width="8.42578125" style="818" bestFit="1" customWidth="1"/>
    <col min="4369" max="4369" width="9.7109375" style="818" customWidth="1"/>
    <col min="4370" max="4608" width="9.140625" style="818"/>
    <col min="4609" max="4609" width="9" style="818" customWidth="1"/>
    <col min="4610" max="4610" width="7.85546875" style="818" bestFit="1" customWidth="1"/>
    <col min="4611" max="4611" width="8.85546875" style="818" customWidth="1"/>
    <col min="4612" max="4612" width="8.42578125" style="818" customWidth="1"/>
    <col min="4613" max="4613" width="10.140625" style="818" bestFit="1" customWidth="1"/>
    <col min="4614" max="4614" width="8.7109375" style="818" customWidth="1"/>
    <col min="4615" max="4615" width="11.28515625" style="818" bestFit="1" customWidth="1"/>
    <col min="4616" max="4616" width="10.140625" style="818" bestFit="1" customWidth="1"/>
    <col min="4617" max="4617" width="11.140625" style="818" customWidth="1"/>
    <col min="4618" max="4618" width="8.140625" style="818" customWidth="1"/>
    <col min="4619" max="4619" width="7.7109375" style="818" customWidth="1"/>
    <col min="4620" max="4620" width="6.85546875" style="818" customWidth="1"/>
    <col min="4621" max="4621" width="7.7109375" style="818" customWidth="1"/>
    <col min="4622" max="4622" width="7.140625" style="818" customWidth="1"/>
    <col min="4623" max="4623" width="9.28515625" style="818" customWidth="1"/>
    <col min="4624" max="4624" width="8.42578125" style="818" bestFit="1" customWidth="1"/>
    <col min="4625" max="4625" width="9.7109375" style="818" customWidth="1"/>
    <col min="4626" max="4864" width="9.140625" style="818"/>
    <col min="4865" max="4865" width="9" style="818" customWidth="1"/>
    <col min="4866" max="4866" width="7.85546875" style="818" bestFit="1" customWidth="1"/>
    <col min="4867" max="4867" width="8.85546875" style="818" customWidth="1"/>
    <col min="4868" max="4868" width="8.42578125" style="818" customWidth="1"/>
    <col min="4869" max="4869" width="10.140625" style="818" bestFit="1" customWidth="1"/>
    <col min="4870" max="4870" width="8.7109375" style="818" customWidth="1"/>
    <col min="4871" max="4871" width="11.28515625" style="818" bestFit="1" customWidth="1"/>
    <col min="4872" max="4872" width="10.140625" style="818" bestFit="1" customWidth="1"/>
    <col min="4873" max="4873" width="11.140625" style="818" customWidth="1"/>
    <col min="4874" max="4874" width="8.140625" style="818" customWidth="1"/>
    <col min="4875" max="4875" width="7.7109375" style="818" customWidth="1"/>
    <col min="4876" max="4876" width="6.85546875" style="818" customWidth="1"/>
    <col min="4877" max="4877" width="7.7109375" style="818" customWidth="1"/>
    <col min="4878" max="4878" width="7.140625" style="818" customWidth="1"/>
    <col min="4879" max="4879" width="9.28515625" style="818" customWidth="1"/>
    <col min="4880" max="4880" width="8.42578125" style="818" bestFit="1" customWidth="1"/>
    <col min="4881" max="4881" width="9.7109375" style="818" customWidth="1"/>
    <col min="4882" max="5120" width="9.140625" style="818"/>
    <col min="5121" max="5121" width="9" style="818" customWidth="1"/>
    <col min="5122" max="5122" width="7.85546875" style="818" bestFit="1" customWidth="1"/>
    <col min="5123" max="5123" width="8.85546875" style="818" customWidth="1"/>
    <col min="5124" max="5124" width="8.42578125" style="818" customWidth="1"/>
    <col min="5125" max="5125" width="10.140625" style="818" bestFit="1" customWidth="1"/>
    <col min="5126" max="5126" width="8.7109375" style="818" customWidth="1"/>
    <col min="5127" max="5127" width="11.28515625" style="818" bestFit="1" customWidth="1"/>
    <col min="5128" max="5128" width="10.140625" style="818" bestFit="1" customWidth="1"/>
    <col min="5129" max="5129" width="11.140625" style="818" customWidth="1"/>
    <col min="5130" max="5130" width="8.140625" style="818" customWidth="1"/>
    <col min="5131" max="5131" width="7.7109375" style="818" customWidth="1"/>
    <col min="5132" max="5132" width="6.85546875" style="818" customWidth="1"/>
    <col min="5133" max="5133" width="7.7109375" style="818" customWidth="1"/>
    <col min="5134" max="5134" width="7.140625" style="818" customWidth="1"/>
    <col min="5135" max="5135" width="9.28515625" style="818" customWidth="1"/>
    <col min="5136" max="5136" width="8.42578125" style="818" bestFit="1" customWidth="1"/>
    <col min="5137" max="5137" width="9.7109375" style="818" customWidth="1"/>
    <col min="5138" max="5376" width="9.140625" style="818"/>
    <col min="5377" max="5377" width="9" style="818" customWidth="1"/>
    <col min="5378" max="5378" width="7.85546875" style="818" bestFit="1" customWidth="1"/>
    <col min="5379" max="5379" width="8.85546875" style="818" customWidth="1"/>
    <col min="5380" max="5380" width="8.42578125" style="818" customWidth="1"/>
    <col min="5381" max="5381" width="10.140625" style="818" bestFit="1" customWidth="1"/>
    <col min="5382" max="5382" width="8.7109375" style="818" customWidth="1"/>
    <col min="5383" max="5383" width="11.28515625" style="818" bestFit="1" customWidth="1"/>
    <col min="5384" max="5384" width="10.140625" style="818" bestFit="1" customWidth="1"/>
    <col min="5385" max="5385" width="11.140625" style="818" customWidth="1"/>
    <col min="5386" max="5386" width="8.140625" style="818" customWidth="1"/>
    <col min="5387" max="5387" width="7.7109375" style="818" customWidth="1"/>
    <col min="5388" max="5388" width="6.85546875" style="818" customWidth="1"/>
    <col min="5389" max="5389" width="7.7109375" style="818" customWidth="1"/>
    <col min="5390" max="5390" width="7.140625" style="818" customWidth="1"/>
    <col min="5391" max="5391" width="9.28515625" style="818" customWidth="1"/>
    <col min="5392" max="5392" width="8.42578125" style="818" bestFit="1" customWidth="1"/>
    <col min="5393" max="5393" width="9.7109375" style="818" customWidth="1"/>
    <col min="5394" max="5632" width="9.140625" style="818"/>
    <col min="5633" max="5633" width="9" style="818" customWidth="1"/>
    <col min="5634" max="5634" width="7.85546875" style="818" bestFit="1" customWidth="1"/>
    <col min="5635" max="5635" width="8.85546875" style="818" customWidth="1"/>
    <col min="5636" max="5636" width="8.42578125" style="818" customWidth="1"/>
    <col min="5637" max="5637" width="10.140625" style="818" bestFit="1" customWidth="1"/>
    <col min="5638" max="5638" width="8.7109375" style="818" customWidth="1"/>
    <col min="5639" max="5639" width="11.28515625" style="818" bestFit="1" customWidth="1"/>
    <col min="5640" max="5640" width="10.140625" style="818" bestFit="1" customWidth="1"/>
    <col min="5641" max="5641" width="11.140625" style="818" customWidth="1"/>
    <col min="5642" max="5642" width="8.140625" style="818" customWidth="1"/>
    <col min="5643" max="5643" width="7.7109375" style="818" customWidth="1"/>
    <col min="5644" max="5644" width="6.85546875" style="818" customWidth="1"/>
    <col min="5645" max="5645" width="7.7109375" style="818" customWidth="1"/>
    <col min="5646" max="5646" width="7.140625" style="818" customWidth="1"/>
    <col min="5647" max="5647" width="9.28515625" style="818" customWidth="1"/>
    <col min="5648" max="5648" width="8.42578125" style="818" bestFit="1" customWidth="1"/>
    <col min="5649" max="5649" width="9.7109375" style="818" customWidth="1"/>
    <col min="5650" max="5888" width="9.140625" style="818"/>
    <col min="5889" max="5889" width="9" style="818" customWidth="1"/>
    <col min="5890" max="5890" width="7.85546875" style="818" bestFit="1" customWidth="1"/>
    <col min="5891" max="5891" width="8.85546875" style="818" customWidth="1"/>
    <col min="5892" max="5892" width="8.42578125" style="818" customWidth="1"/>
    <col min="5893" max="5893" width="10.140625" style="818" bestFit="1" customWidth="1"/>
    <col min="5894" max="5894" width="8.7109375" style="818" customWidth="1"/>
    <col min="5895" max="5895" width="11.28515625" style="818" bestFit="1" customWidth="1"/>
    <col min="5896" max="5896" width="10.140625" style="818" bestFit="1" customWidth="1"/>
    <col min="5897" max="5897" width="11.140625" style="818" customWidth="1"/>
    <col min="5898" max="5898" width="8.140625" style="818" customWidth="1"/>
    <col min="5899" max="5899" width="7.7109375" style="818" customWidth="1"/>
    <col min="5900" max="5900" width="6.85546875" style="818" customWidth="1"/>
    <col min="5901" max="5901" width="7.7109375" style="818" customWidth="1"/>
    <col min="5902" max="5902" width="7.140625" style="818" customWidth="1"/>
    <col min="5903" max="5903" width="9.28515625" style="818" customWidth="1"/>
    <col min="5904" max="5904" width="8.42578125" style="818" bestFit="1" customWidth="1"/>
    <col min="5905" max="5905" width="9.7109375" style="818" customWidth="1"/>
    <col min="5906" max="6144" width="9.140625" style="818"/>
    <col min="6145" max="6145" width="9" style="818" customWidth="1"/>
    <col min="6146" max="6146" width="7.85546875" style="818" bestFit="1" customWidth="1"/>
    <col min="6147" max="6147" width="8.85546875" style="818" customWidth="1"/>
    <col min="6148" max="6148" width="8.42578125" style="818" customWidth="1"/>
    <col min="6149" max="6149" width="10.140625" style="818" bestFit="1" customWidth="1"/>
    <col min="6150" max="6150" width="8.7109375" style="818" customWidth="1"/>
    <col min="6151" max="6151" width="11.28515625" style="818" bestFit="1" customWidth="1"/>
    <col min="6152" max="6152" width="10.140625" style="818" bestFit="1" customWidth="1"/>
    <col min="6153" max="6153" width="11.140625" style="818" customWidth="1"/>
    <col min="6154" max="6154" width="8.140625" style="818" customWidth="1"/>
    <col min="6155" max="6155" width="7.7109375" style="818" customWidth="1"/>
    <col min="6156" max="6156" width="6.85546875" style="818" customWidth="1"/>
    <col min="6157" max="6157" width="7.7109375" style="818" customWidth="1"/>
    <col min="6158" max="6158" width="7.140625" style="818" customWidth="1"/>
    <col min="6159" max="6159" width="9.28515625" style="818" customWidth="1"/>
    <col min="6160" max="6160" width="8.42578125" style="818" bestFit="1" customWidth="1"/>
    <col min="6161" max="6161" width="9.7109375" style="818" customWidth="1"/>
    <col min="6162" max="6400" width="9.140625" style="818"/>
    <col min="6401" max="6401" width="9" style="818" customWidth="1"/>
    <col min="6402" max="6402" width="7.85546875" style="818" bestFit="1" customWidth="1"/>
    <col min="6403" max="6403" width="8.85546875" style="818" customWidth="1"/>
    <col min="6404" max="6404" width="8.42578125" style="818" customWidth="1"/>
    <col min="6405" max="6405" width="10.140625" style="818" bestFit="1" customWidth="1"/>
    <col min="6406" max="6406" width="8.7109375" style="818" customWidth="1"/>
    <col min="6407" max="6407" width="11.28515625" style="818" bestFit="1" customWidth="1"/>
    <col min="6408" max="6408" width="10.140625" style="818" bestFit="1" customWidth="1"/>
    <col min="6409" max="6409" width="11.140625" style="818" customWidth="1"/>
    <col min="6410" max="6410" width="8.140625" style="818" customWidth="1"/>
    <col min="6411" max="6411" width="7.7109375" style="818" customWidth="1"/>
    <col min="6412" max="6412" width="6.85546875" style="818" customWidth="1"/>
    <col min="6413" max="6413" width="7.7109375" style="818" customWidth="1"/>
    <col min="6414" max="6414" width="7.140625" style="818" customWidth="1"/>
    <col min="6415" max="6415" width="9.28515625" style="818" customWidth="1"/>
    <col min="6416" max="6416" width="8.42578125" style="818" bestFit="1" customWidth="1"/>
    <col min="6417" max="6417" width="9.7109375" style="818" customWidth="1"/>
    <col min="6418" max="6656" width="9.140625" style="818"/>
    <col min="6657" max="6657" width="9" style="818" customWidth="1"/>
    <col min="6658" max="6658" width="7.85546875" style="818" bestFit="1" customWidth="1"/>
    <col min="6659" max="6659" width="8.85546875" style="818" customWidth="1"/>
    <col min="6660" max="6660" width="8.42578125" style="818" customWidth="1"/>
    <col min="6661" max="6661" width="10.140625" style="818" bestFit="1" customWidth="1"/>
    <col min="6662" max="6662" width="8.7109375" style="818" customWidth="1"/>
    <col min="6663" max="6663" width="11.28515625" style="818" bestFit="1" customWidth="1"/>
    <col min="6664" max="6664" width="10.140625" style="818" bestFit="1" customWidth="1"/>
    <col min="6665" max="6665" width="11.140625" style="818" customWidth="1"/>
    <col min="6666" max="6666" width="8.140625" style="818" customWidth="1"/>
    <col min="6667" max="6667" width="7.7109375" style="818" customWidth="1"/>
    <col min="6668" max="6668" width="6.85546875" style="818" customWidth="1"/>
    <col min="6669" max="6669" width="7.7109375" style="818" customWidth="1"/>
    <col min="6670" max="6670" width="7.140625" style="818" customWidth="1"/>
    <col min="6671" max="6671" width="9.28515625" style="818" customWidth="1"/>
    <col min="6672" max="6672" width="8.42578125" style="818" bestFit="1" customWidth="1"/>
    <col min="6673" max="6673" width="9.7109375" style="818" customWidth="1"/>
    <col min="6674" max="6912" width="9.140625" style="818"/>
    <col min="6913" max="6913" width="9" style="818" customWidth="1"/>
    <col min="6914" max="6914" width="7.85546875" style="818" bestFit="1" customWidth="1"/>
    <col min="6915" max="6915" width="8.85546875" style="818" customWidth="1"/>
    <col min="6916" max="6916" width="8.42578125" style="818" customWidth="1"/>
    <col min="6917" max="6917" width="10.140625" style="818" bestFit="1" customWidth="1"/>
    <col min="6918" max="6918" width="8.7109375" style="818" customWidth="1"/>
    <col min="6919" max="6919" width="11.28515625" style="818" bestFit="1" customWidth="1"/>
    <col min="6920" max="6920" width="10.140625" style="818" bestFit="1" customWidth="1"/>
    <col min="6921" max="6921" width="11.140625" style="818" customWidth="1"/>
    <col min="6922" max="6922" width="8.140625" style="818" customWidth="1"/>
    <col min="6923" max="6923" width="7.7109375" style="818" customWidth="1"/>
    <col min="6924" max="6924" width="6.85546875" style="818" customWidth="1"/>
    <col min="6925" max="6925" width="7.7109375" style="818" customWidth="1"/>
    <col min="6926" max="6926" width="7.140625" style="818" customWidth="1"/>
    <col min="6927" max="6927" width="9.28515625" style="818" customWidth="1"/>
    <col min="6928" max="6928" width="8.42578125" style="818" bestFit="1" customWidth="1"/>
    <col min="6929" max="6929" width="9.7109375" style="818" customWidth="1"/>
    <col min="6930" max="7168" width="9.140625" style="818"/>
    <col min="7169" max="7169" width="9" style="818" customWidth="1"/>
    <col min="7170" max="7170" width="7.85546875" style="818" bestFit="1" customWidth="1"/>
    <col min="7171" max="7171" width="8.85546875" style="818" customWidth="1"/>
    <col min="7172" max="7172" width="8.42578125" style="818" customWidth="1"/>
    <col min="7173" max="7173" width="10.140625" style="818" bestFit="1" customWidth="1"/>
    <col min="7174" max="7174" width="8.7109375" style="818" customWidth="1"/>
    <col min="7175" max="7175" width="11.28515625" style="818" bestFit="1" customWidth="1"/>
    <col min="7176" max="7176" width="10.140625" style="818" bestFit="1" customWidth="1"/>
    <col min="7177" max="7177" width="11.140625" style="818" customWidth="1"/>
    <col min="7178" max="7178" width="8.140625" style="818" customWidth="1"/>
    <col min="7179" max="7179" width="7.7109375" style="818" customWidth="1"/>
    <col min="7180" max="7180" width="6.85546875" style="818" customWidth="1"/>
    <col min="7181" max="7181" width="7.7109375" style="818" customWidth="1"/>
    <col min="7182" max="7182" width="7.140625" style="818" customWidth="1"/>
    <col min="7183" max="7183" width="9.28515625" style="818" customWidth="1"/>
    <col min="7184" max="7184" width="8.42578125" style="818" bestFit="1" customWidth="1"/>
    <col min="7185" max="7185" width="9.7109375" style="818" customWidth="1"/>
    <col min="7186" max="7424" width="9.140625" style="818"/>
    <col min="7425" max="7425" width="9" style="818" customWidth="1"/>
    <col min="7426" max="7426" width="7.85546875" style="818" bestFit="1" customWidth="1"/>
    <col min="7427" max="7427" width="8.85546875" style="818" customWidth="1"/>
    <col min="7428" max="7428" width="8.42578125" style="818" customWidth="1"/>
    <col min="7429" max="7429" width="10.140625" style="818" bestFit="1" customWidth="1"/>
    <col min="7430" max="7430" width="8.7109375" style="818" customWidth="1"/>
    <col min="7431" max="7431" width="11.28515625" style="818" bestFit="1" customWidth="1"/>
    <col min="7432" max="7432" width="10.140625" style="818" bestFit="1" customWidth="1"/>
    <col min="7433" max="7433" width="11.140625" style="818" customWidth="1"/>
    <col min="7434" max="7434" width="8.140625" style="818" customWidth="1"/>
    <col min="7435" max="7435" width="7.7109375" style="818" customWidth="1"/>
    <col min="7436" max="7436" width="6.85546875" style="818" customWidth="1"/>
    <col min="7437" max="7437" width="7.7109375" style="818" customWidth="1"/>
    <col min="7438" max="7438" width="7.140625" style="818" customWidth="1"/>
    <col min="7439" max="7439" width="9.28515625" style="818" customWidth="1"/>
    <col min="7440" max="7440" width="8.42578125" style="818" bestFit="1" customWidth="1"/>
    <col min="7441" max="7441" width="9.7109375" style="818" customWidth="1"/>
    <col min="7442" max="7680" width="9.140625" style="818"/>
    <col min="7681" max="7681" width="9" style="818" customWidth="1"/>
    <col min="7682" max="7682" width="7.85546875" style="818" bestFit="1" customWidth="1"/>
    <col min="7683" max="7683" width="8.85546875" style="818" customWidth="1"/>
    <col min="7684" max="7684" width="8.42578125" style="818" customWidth="1"/>
    <col min="7685" max="7685" width="10.140625" style="818" bestFit="1" customWidth="1"/>
    <col min="7686" max="7686" width="8.7109375" style="818" customWidth="1"/>
    <col min="7687" max="7687" width="11.28515625" style="818" bestFit="1" customWidth="1"/>
    <col min="7688" max="7688" width="10.140625" style="818" bestFit="1" customWidth="1"/>
    <col min="7689" max="7689" width="11.140625" style="818" customWidth="1"/>
    <col min="7690" max="7690" width="8.140625" style="818" customWidth="1"/>
    <col min="7691" max="7691" width="7.7109375" style="818" customWidth="1"/>
    <col min="7692" max="7692" width="6.85546875" style="818" customWidth="1"/>
    <col min="7693" max="7693" width="7.7109375" style="818" customWidth="1"/>
    <col min="7694" max="7694" width="7.140625" style="818" customWidth="1"/>
    <col min="7695" max="7695" width="9.28515625" style="818" customWidth="1"/>
    <col min="7696" max="7696" width="8.42578125" style="818" bestFit="1" customWidth="1"/>
    <col min="7697" max="7697" width="9.7109375" style="818" customWidth="1"/>
    <col min="7698" max="7936" width="9.140625" style="818"/>
    <col min="7937" max="7937" width="9" style="818" customWidth="1"/>
    <col min="7938" max="7938" width="7.85546875" style="818" bestFit="1" customWidth="1"/>
    <col min="7939" max="7939" width="8.85546875" style="818" customWidth="1"/>
    <col min="7940" max="7940" width="8.42578125" style="818" customWidth="1"/>
    <col min="7941" max="7941" width="10.140625" style="818" bestFit="1" customWidth="1"/>
    <col min="7942" max="7942" width="8.7109375" style="818" customWidth="1"/>
    <col min="7943" max="7943" width="11.28515625" style="818" bestFit="1" customWidth="1"/>
    <col min="7944" max="7944" width="10.140625" style="818" bestFit="1" customWidth="1"/>
    <col min="7945" max="7945" width="11.140625" style="818" customWidth="1"/>
    <col min="7946" max="7946" width="8.140625" style="818" customWidth="1"/>
    <col min="7947" max="7947" width="7.7109375" style="818" customWidth="1"/>
    <col min="7948" max="7948" width="6.85546875" style="818" customWidth="1"/>
    <col min="7949" max="7949" width="7.7109375" style="818" customWidth="1"/>
    <col min="7950" max="7950" width="7.140625" style="818" customWidth="1"/>
    <col min="7951" max="7951" width="9.28515625" style="818" customWidth="1"/>
    <col min="7952" max="7952" width="8.42578125" style="818" bestFit="1" customWidth="1"/>
    <col min="7953" max="7953" width="9.7109375" style="818" customWidth="1"/>
    <col min="7954" max="8192" width="9.140625" style="818"/>
    <col min="8193" max="8193" width="9" style="818" customWidth="1"/>
    <col min="8194" max="8194" width="7.85546875" style="818" bestFit="1" customWidth="1"/>
    <col min="8195" max="8195" width="8.85546875" style="818" customWidth="1"/>
    <col min="8196" max="8196" width="8.42578125" style="818" customWidth="1"/>
    <col min="8197" max="8197" width="10.140625" style="818" bestFit="1" customWidth="1"/>
    <col min="8198" max="8198" width="8.7109375" style="818" customWidth="1"/>
    <col min="8199" max="8199" width="11.28515625" style="818" bestFit="1" customWidth="1"/>
    <col min="8200" max="8200" width="10.140625" style="818" bestFit="1" customWidth="1"/>
    <col min="8201" max="8201" width="11.140625" style="818" customWidth="1"/>
    <col min="8202" max="8202" width="8.140625" style="818" customWidth="1"/>
    <col min="8203" max="8203" width="7.7109375" style="818" customWidth="1"/>
    <col min="8204" max="8204" width="6.85546875" style="818" customWidth="1"/>
    <col min="8205" max="8205" width="7.7109375" style="818" customWidth="1"/>
    <col min="8206" max="8206" width="7.140625" style="818" customWidth="1"/>
    <col min="8207" max="8207" width="9.28515625" style="818" customWidth="1"/>
    <col min="8208" max="8208" width="8.42578125" style="818" bestFit="1" customWidth="1"/>
    <col min="8209" max="8209" width="9.7109375" style="818" customWidth="1"/>
    <col min="8210" max="8448" width="9.140625" style="818"/>
    <col min="8449" max="8449" width="9" style="818" customWidth="1"/>
    <col min="8450" max="8450" width="7.85546875" style="818" bestFit="1" customWidth="1"/>
    <col min="8451" max="8451" width="8.85546875" style="818" customWidth="1"/>
    <col min="8452" max="8452" width="8.42578125" style="818" customWidth="1"/>
    <col min="8453" max="8453" width="10.140625" style="818" bestFit="1" customWidth="1"/>
    <col min="8454" max="8454" width="8.7109375" style="818" customWidth="1"/>
    <col min="8455" max="8455" width="11.28515625" style="818" bestFit="1" customWidth="1"/>
    <col min="8456" max="8456" width="10.140625" style="818" bestFit="1" customWidth="1"/>
    <col min="8457" max="8457" width="11.140625" style="818" customWidth="1"/>
    <col min="8458" max="8458" width="8.140625" style="818" customWidth="1"/>
    <col min="8459" max="8459" width="7.7109375" style="818" customWidth="1"/>
    <col min="8460" max="8460" width="6.85546875" style="818" customWidth="1"/>
    <col min="8461" max="8461" width="7.7109375" style="818" customWidth="1"/>
    <col min="8462" max="8462" width="7.140625" style="818" customWidth="1"/>
    <col min="8463" max="8463" width="9.28515625" style="818" customWidth="1"/>
    <col min="8464" max="8464" width="8.42578125" style="818" bestFit="1" customWidth="1"/>
    <col min="8465" max="8465" width="9.7109375" style="818" customWidth="1"/>
    <col min="8466" max="8704" width="9.140625" style="818"/>
    <col min="8705" max="8705" width="9" style="818" customWidth="1"/>
    <col min="8706" max="8706" width="7.85546875" style="818" bestFit="1" customWidth="1"/>
    <col min="8707" max="8707" width="8.85546875" style="818" customWidth="1"/>
    <col min="8708" max="8708" width="8.42578125" style="818" customWidth="1"/>
    <col min="8709" max="8709" width="10.140625" style="818" bestFit="1" customWidth="1"/>
    <col min="8710" max="8710" width="8.7109375" style="818" customWidth="1"/>
    <col min="8711" max="8711" width="11.28515625" style="818" bestFit="1" customWidth="1"/>
    <col min="8712" max="8712" width="10.140625" style="818" bestFit="1" customWidth="1"/>
    <col min="8713" max="8713" width="11.140625" style="818" customWidth="1"/>
    <col min="8714" max="8714" width="8.140625" style="818" customWidth="1"/>
    <col min="8715" max="8715" width="7.7109375" style="818" customWidth="1"/>
    <col min="8716" max="8716" width="6.85546875" style="818" customWidth="1"/>
    <col min="8717" max="8717" width="7.7109375" style="818" customWidth="1"/>
    <col min="8718" max="8718" width="7.140625" style="818" customWidth="1"/>
    <col min="8719" max="8719" width="9.28515625" style="818" customWidth="1"/>
    <col min="8720" max="8720" width="8.42578125" style="818" bestFit="1" customWidth="1"/>
    <col min="8721" max="8721" width="9.7109375" style="818" customWidth="1"/>
    <col min="8722" max="8960" width="9.140625" style="818"/>
    <col min="8961" max="8961" width="9" style="818" customWidth="1"/>
    <col min="8962" max="8962" width="7.85546875" style="818" bestFit="1" customWidth="1"/>
    <col min="8963" max="8963" width="8.85546875" style="818" customWidth="1"/>
    <col min="8964" max="8964" width="8.42578125" style="818" customWidth="1"/>
    <col min="8965" max="8965" width="10.140625" style="818" bestFit="1" customWidth="1"/>
    <col min="8966" max="8966" width="8.7109375" style="818" customWidth="1"/>
    <col min="8967" max="8967" width="11.28515625" style="818" bestFit="1" customWidth="1"/>
    <col min="8968" max="8968" width="10.140625" style="818" bestFit="1" customWidth="1"/>
    <col min="8969" max="8969" width="11.140625" style="818" customWidth="1"/>
    <col min="8970" max="8970" width="8.140625" style="818" customWidth="1"/>
    <col min="8971" max="8971" width="7.7109375" style="818" customWidth="1"/>
    <col min="8972" max="8972" width="6.85546875" style="818" customWidth="1"/>
    <col min="8973" max="8973" width="7.7109375" style="818" customWidth="1"/>
    <col min="8974" max="8974" width="7.140625" style="818" customWidth="1"/>
    <col min="8975" max="8975" width="9.28515625" style="818" customWidth="1"/>
    <col min="8976" max="8976" width="8.42578125" style="818" bestFit="1" customWidth="1"/>
    <col min="8977" max="8977" width="9.7109375" style="818" customWidth="1"/>
    <col min="8978" max="9216" width="9.140625" style="818"/>
    <col min="9217" max="9217" width="9" style="818" customWidth="1"/>
    <col min="9218" max="9218" width="7.85546875" style="818" bestFit="1" customWidth="1"/>
    <col min="9219" max="9219" width="8.85546875" style="818" customWidth="1"/>
    <col min="9220" max="9220" width="8.42578125" style="818" customWidth="1"/>
    <col min="9221" max="9221" width="10.140625" style="818" bestFit="1" customWidth="1"/>
    <col min="9222" max="9222" width="8.7109375" style="818" customWidth="1"/>
    <col min="9223" max="9223" width="11.28515625" style="818" bestFit="1" customWidth="1"/>
    <col min="9224" max="9224" width="10.140625" style="818" bestFit="1" customWidth="1"/>
    <col min="9225" max="9225" width="11.140625" style="818" customWidth="1"/>
    <col min="9226" max="9226" width="8.140625" style="818" customWidth="1"/>
    <col min="9227" max="9227" width="7.7109375" style="818" customWidth="1"/>
    <col min="9228" max="9228" width="6.85546875" style="818" customWidth="1"/>
    <col min="9229" max="9229" width="7.7109375" style="818" customWidth="1"/>
    <col min="9230" max="9230" width="7.140625" style="818" customWidth="1"/>
    <col min="9231" max="9231" width="9.28515625" style="818" customWidth="1"/>
    <col min="9232" max="9232" width="8.42578125" style="818" bestFit="1" customWidth="1"/>
    <col min="9233" max="9233" width="9.7109375" style="818" customWidth="1"/>
    <col min="9234" max="9472" width="9.140625" style="818"/>
    <col min="9473" max="9473" width="9" style="818" customWidth="1"/>
    <col min="9474" max="9474" width="7.85546875" style="818" bestFit="1" customWidth="1"/>
    <col min="9475" max="9475" width="8.85546875" style="818" customWidth="1"/>
    <col min="9476" max="9476" width="8.42578125" style="818" customWidth="1"/>
    <col min="9477" max="9477" width="10.140625" style="818" bestFit="1" customWidth="1"/>
    <col min="9478" max="9478" width="8.7109375" style="818" customWidth="1"/>
    <col min="9479" max="9479" width="11.28515625" style="818" bestFit="1" customWidth="1"/>
    <col min="9480" max="9480" width="10.140625" style="818" bestFit="1" customWidth="1"/>
    <col min="9481" max="9481" width="11.140625" style="818" customWidth="1"/>
    <col min="9482" max="9482" width="8.140625" style="818" customWidth="1"/>
    <col min="9483" max="9483" width="7.7109375" style="818" customWidth="1"/>
    <col min="9484" max="9484" width="6.85546875" style="818" customWidth="1"/>
    <col min="9485" max="9485" width="7.7109375" style="818" customWidth="1"/>
    <col min="9486" max="9486" width="7.140625" style="818" customWidth="1"/>
    <col min="9487" max="9487" width="9.28515625" style="818" customWidth="1"/>
    <col min="9488" max="9488" width="8.42578125" style="818" bestFit="1" customWidth="1"/>
    <col min="9489" max="9489" width="9.7109375" style="818" customWidth="1"/>
    <col min="9490" max="9728" width="9.140625" style="818"/>
    <col min="9729" max="9729" width="9" style="818" customWidth="1"/>
    <col min="9730" max="9730" width="7.85546875" style="818" bestFit="1" customWidth="1"/>
    <col min="9731" max="9731" width="8.85546875" style="818" customWidth="1"/>
    <col min="9732" max="9732" width="8.42578125" style="818" customWidth="1"/>
    <col min="9733" max="9733" width="10.140625" style="818" bestFit="1" customWidth="1"/>
    <col min="9734" max="9734" width="8.7109375" style="818" customWidth="1"/>
    <col min="9735" max="9735" width="11.28515625" style="818" bestFit="1" customWidth="1"/>
    <col min="9736" max="9736" width="10.140625" style="818" bestFit="1" customWidth="1"/>
    <col min="9737" max="9737" width="11.140625" style="818" customWidth="1"/>
    <col min="9738" max="9738" width="8.140625" style="818" customWidth="1"/>
    <col min="9739" max="9739" width="7.7109375" style="818" customWidth="1"/>
    <col min="9740" max="9740" width="6.85546875" style="818" customWidth="1"/>
    <col min="9741" max="9741" width="7.7109375" style="818" customWidth="1"/>
    <col min="9742" max="9742" width="7.140625" style="818" customWidth="1"/>
    <col min="9743" max="9743" width="9.28515625" style="818" customWidth="1"/>
    <col min="9744" max="9744" width="8.42578125" style="818" bestFit="1" customWidth="1"/>
    <col min="9745" max="9745" width="9.7109375" style="818" customWidth="1"/>
    <col min="9746" max="9984" width="9.140625" style="818"/>
    <col min="9985" max="9985" width="9" style="818" customWidth="1"/>
    <col min="9986" max="9986" width="7.85546875" style="818" bestFit="1" customWidth="1"/>
    <col min="9987" max="9987" width="8.85546875" style="818" customWidth="1"/>
    <col min="9988" max="9988" width="8.42578125" style="818" customWidth="1"/>
    <col min="9989" max="9989" width="10.140625" style="818" bestFit="1" customWidth="1"/>
    <col min="9990" max="9990" width="8.7109375" style="818" customWidth="1"/>
    <col min="9991" max="9991" width="11.28515625" style="818" bestFit="1" customWidth="1"/>
    <col min="9992" max="9992" width="10.140625" style="818" bestFit="1" customWidth="1"/>
    <col min="9993" max="9993" width="11.140625" style="818" customWidth="1"/>
    <col min="9994" max="9994" width="8.140625" style="818" customWidth="1"/>
    <col min="9995" max="9995" width="7.7109375" style="818" customWidth="1"/>
    <col min="9996" max="9996" width="6.85546875" style="818" customWidth="1"/>
    <col min="9997" max="9997" width="7.7109375" style="818" customWidth="1"/>
    <col min="9998" max="9998" width="7.140625" style="818" customWidth="1"/>
    <col min="9999" max="9999" width="9.28515625" style="818" customWidth="1"/>
    <col min="10000" max="10000" width="8.42578125" style="818" bestFit="1" customWidth="1"/>
    <col min="10001" max="10001" width="9.7109375" style="818" customWidth="1"/>
    <col min="10002" max="10240" width="9.140625" style="818"/>
    <col min="10241" max="10241" width="9" style="818" customWidth="1"/>
    <col min="10242" max="10242" width="7.85546875" style="818" bestFit="1" customWidth="1"/>
    <col min="10243" max="10243" width="8.85546875" style="818" customWidth="1"/>
    <col min="10244" max="10244" width="8.42578125" style="818" customWidth="1"/>
    <col min="10245" max="10245" width="10.140625" style="818" bestFit="1" customWidth="1"/>
    <col min="10246" max="10246" width="8.7109375" style="818" customWidth="1"/>
    <col min="10247" max="10247" width="11.28515625" style="818" bestFit="1" customWidth="1"/>
    <col min="10248" max="10248" width="10.140625" style="818" bestFit="1" customWidth="1"/>
    <col min="10249" max="10249" width="11.140625" style="818" customWidth="1"/>
    <col min="10250" max="10250" width="8.140625" style="818" customWidth="1"/>
    <col min="10251" max="10251" width="7.7109375" style="818" customWidth="1"/>
    <col min="10252" max="10252" width="6.85546875" style="818" customWidth="1"/>
    <col min="10253" max="10253" width="7.7109375" style="818" customWidth="1"/>
    <col min="10254" max="10254" width="7.140625" style="818" customWidth="1"/>
    <col min="10255" max="10255" width="9.28515625" style="818" customWidth="1"/>
    <col min="10256" max="10256" width="8.42578125" style="818" bestFit="1" customWidth="1"/>
    <col min="10257" max="10257" width="9.7109375" style="818" customWidth="1"/>
    <col min="10258" max="10496" width="9.140625" style="818"/>
    <col min="10497" max="10497" width="9" style="818" customWidth="1"/>
    <col min="10498" max="10498" width="7.85546875" style="818" bestFit="1" customWidth="1"/>
    <col min="10499" max="10499" width="8.85546875" style="818" customWidth="1"/>
    <col min="10500" max="10500" width="8.42578125" style="818" customWidth="1"/>
    <col min="10501" max="10501" width="10.140625" style="818" bestFit="1" customWidth="1"/>
    <col min="10502" max="10502" width="8.7109375" style="818" customWidth="1"/>
    <col min="10503" max="10503" width="11.28515625" style="818" bestFit="1" customWidth="1"/>
    <col min="10504" max="10504" width="10.140625" style="818" bestFit="1" customWidth="1"/>
    <col min="10505" max="10505" width="11.140625" style="818" customWidth="1"/>
    <col min="10506" max="10506" width="8.140625" style="818" customWidth="1"/>
    <col min="10507" max="10507" width="7.7109375" style="818" customWidth="1"/>
    <col min="10508" max="10508" width="6.85546875" style="818" customWidth="1"/>
    <col min="10509" max="10509" width="7.7109375" style="818" customWidth="1"/>
    <col min="10510" max="10510" width="7.140625" style="818" customWidth="1"/>
    <col min="10511" max="10511" width="9.28515625" style="818" customWidth="1"/>
    <col min="10512" max="10512" width="8.42578125" style="818" bestFit="1" customWidth="1"/>
    <col min="10513" max="10513" width="9.7109375" style="818" customWidth="1"/>
    <col min="10514" max="10752" width="9.140625" style="818"/>
    <col min="10753" max="10753" width="9" style="818" customWidth="1"/>
    <col min="10754" max="10754" width="7.85546875" style="818" bestFit="1" customWidth="1"/>
    <col min="10755" max="10755" width="8.85546875" style="818" customWidth="1"/>
    <col min="10756" max="10756" width="8.42578125" style="818" customWidth="1"/>
    <col min="10757" max="10757" width="10.140625" style="818" bestFit="1" customWidth="1"/>
    <col min="10758" max="10758" width="8.7109375" style="818" customWidth="1"/>
    <col min="10759" max="10759" width="11.28515625" style="818" bestFit="1" customWidth="1"/>
    <col min="10760" max="10760" width="10.140625" style="818" bestFit="1" customWidth="1"/>
    <col min="10761" max="10761" width="11.140625" style="818" customWidth="1"/>
    <col min="10762" max="10762" width="8.140625" style="818" customWidth="1"/>
    <col min="10763" max="10763" width="7.7109375" style="818" customWidth="1"/>
    <col min="10764" max="10764" width="6.85546875" style="818" customWidth="1"/>
    <col min="10765" max="10765" width="7.7109375" style="818" customWidth="1"/>
    <col min="10766" max="10766" width="7.140625" style="818" customWidth="1"/>
    <col min="10767" max="10767" width="9.28515625" style="818" customWidth="1"/>
    <col min="10768" max="10768" width="8.42578125" style="818" bestFit="1" customWidth="1"/>
    <col min="10769" max="10769" width="9.7109375" style="818" customWidth="1"/>
    <col min="10770" max="11008" width="9.140625" style="818"/>
    <col min="11009" max="11009" width="9" style="818" customWidth="1"/>
    <col min="11010" max="11010" width="7.85546875" style="818" bestFit="1" customWidth="1"/>
    <col min="11011" max="11011" width="8.85546875" style="818" customWidth="1"/>
    <col min="11012" max="11012" width="8.42578125" style="818" customWidth="1"/>
    <col min="11013" max="11013" width="10.140625" style="818" bestFit="1" customWidth="1"/>
    <col min="11014" max="11014" width="8.7109375" style="818" customWidth="1"/>
    <col min="11015" max="11015" width="11.28515625" style="818" bestFit="1" customWidth="1"/>
    <col min="11016" max="11016" width="10.140625" style="818" bestFit="1" customWidth="1"/>
    <col min="11017" max="11017" width="11.140625" style="818" customWidth="1"/>
    <col min="11018" max="11018" width="8.140625" style="818" customWidth="1"/>
    <col min="11019" max="11019" width="7.7109375" style="818" customWidth="1"/>
    <col min="11020" max="11020" width="6.85546875" style="818" customWidth="1"/>
    <col min="11021" max="11021" width="7.7109375" style="818" customWidth="1"/>
    <col min="11022" max="11022" width="7.140625" style="818" customWidth="1"/>
    <col min="11023" max="11023" width="9.28515625" style="818" customWidth="1"/>
    <col min="11024" max="11024" width="8.42578125" style="818" bestFit="1" customWidth="1"/>
    <col min="11025" max="11025" width="9.7109375" style="818" customWidth="1"/>
    <col min="11026" max="11264" width="9.140625" style="818"/>
    <col min="11265" max="11265" width="9" style="818" customWidth="1"/>
    <col min="11266" max="11266" width="7.85546875" style="818" bestFit="1" customWidth="1"/>
    <col min="11267" max="11267" width="8.85546875" style="818" customWidth="1"/>
    <col min="11268" max="11268" width="8.42578125" style="818" customWidth="1"/>
    <col min="11269" max="11269" width="10.140625" style="818" bestFit="1" customWidth="1"/>
    <col min="11270" max="11270" width="8.7109375" style="818" customWidth="1"/>
    <col min="11271" max="11271" width="11.28515625" style="818" bestFit="1" customWidth="1"/>
    <col min="11272" max="11272" width="10.140625" style="818" bestFit="1" customWidth="1"/>
    <col min="11273" max="11273" width="11.140625" style="818" customWidth="1"/>
    <col min="11274" max="11274" width="8.140625" style="818" customWidth="1"/>
    <col min="11275" max="11275" width="7.7109375" style="818" customWidth="1"/>
    <col min="11276" max="11276" width="6.85546875" style="818" customWidth="1"/>
    <col min="11277" max="11277" width="7.7109375" style="818" customWidth="1"/>
    <col min="11278" max="11278" width="7.140625" style="818" customWidth="1"/>
    <col min="11279" max="11279" width="9.28515625" style="818" customWidth="1"/>
    <col min="11280" max="11280" width="8.42578125" style="818" bestFit="1" customWidth="1"/>
    <col min="11281" max="11281" width="9.7109375" style="818" customWidth="1"/>
    <col min="11282" max="11520" width="9.140625" style="818"/>
    <col min="11521" max="11521" width="9" style="818" customWidth="1"/>
    <col min="11522" max="11522" width="7.85546875" style="818" bestFit="1" customWidth="1"/>
    <col min="11523" max="11523" width="8.85546875" style="818" customWidth="1"/>
    <col min="11524" max="11524" width="8.42578125" style="818" customWidth="1"/>
    <col min="11525" max="11525" width="10.140625" style="818" bestFit="1" customWidth="1"/>
    <col min="11526" max="11526" width="8.7109375" style="818" customWidth="1"/>
    <col min="11527" max="11527" width="11.28515625" style="818" bestFit="1" customWidth="1"/>
    <col min="11528" max="11528" width="10.140625" style="818" bestFit="1" customWidth="1"/>
    <col min="11529" max="11529" width="11.140625" style="818" customWidth="1"/>
    <col min="11530" max="11530" width="8.140625" style="818" customWidth="1"/>
    <col min="11531" max="11531" width="7.7109375" style="818" customWidth="1"/>
    <col min="11532" max="11532" width="6.85546875" style="818" customWidth="1"/>
    <col min="11533" max="11533" width="7.7109375" style="818" customWidth="1"/>
    <col min="11534" max="11534" width="7.140625" style="818" customWidth="1"/>
    <col min="11535" max="11535" width="9.28515625" style="818" customWidth="1"/>
    <col min="11536" max="11536" width="8.42578125" style="818" bestFit="1" customWidth="1"/>
    <col min="11537" max="11537" width="9.7109375" style="818" customWidth="1"/>
    <col min="11538" max="11776" width="9.140625" style="818"/>
    <col min="11777" max="11777" width="9" style="818" customWidth="1"/>
    <col min="11778" max="11778" width="7.85546875" style="818" bestFit="1" customWidth="1"/>
    <col min="11779" max="11779" width="8.85546875" style="818" customWidth="1"/>
    <col min="11780" max="11780" width="8.42578125" style="818" customWidth="1"/>
    <col min="11781" max="11781" width="10.140625" style="818" bestFit="1" customWidth="1"/>
    <col min="11782" max="11782" width="8.7109375" style="818" customWidth="1"/>
    <col min="11783" max="11783" width="11.28515625" style="818" bestFit="1" customWidth="1"/>
    <col min="11784" max="11784" width="10.140625" style="818" bestFit="1" customWidth="1"/>
    <col min="11785" max="11785" width="11.140625" style="818" customWidth="1"/>
    <col min="11786" max="11786" width="8.140625" style="818" customWidth="1"/>
    <col min="11787" max="11787" width="7.7109375" style="818" customWidth="1"/>
    <col min="11788" max="11788" width="6.85546875" style="818" customWidth="1"/>
    <col min="11789" max="11789" width="7.7109375" style="818" customWidth="1"/>
    <col min="11790" max="11790" width="7.140625" style="818" customWidth="1"/>
    <col min="11791" max="11791" width="9.28515625" style="818" customWidth="1"/>
    <col min="11792" max="11792" width="8.42578125" style="818" bestFit="1" customWidth="1"/>
    <col min="11793" max="11793" width="9.7109375" style="818" customWidth="1"/>
    <col min="11794" max="12032" width="9.140625" style="818"/>
    <col min="12033" max="12033" width="9" style="818" customWidth="1"/>
    <col min="12034" max="12034" width="7.85546875" style="818" bestFit="1" customWidth="1"/>
    <col min="12035" max="12035" width="8.85546875" style="818" customWidth="1"/>
    <col min="12036" max="12036" width="8.42578125" style="818" customWidth="1"/>
    <col min="12037" max="12037" width="10.140625" style="818" bestFit="1" customWidth="1"/>
    <col min="12038" max="12038" width="8.7109375" style="818" customWidth="1"/>
    <col min="12039" max="12039" width="11.28515625" style="818" bestFit="1" customWidth="1"/>
    <col min="12040" max="12040" width="10.140625" style="818" bestFit="1" customWidth="1"/>
    <col min="12041" max="12041" width="11.140625" style="818" customWidth="1"/>
    <col min="12042" max="12042" width="8.140625" style="818" customWidth="1"/>
    <col min="12043" max="12043" width="7.7109375" style="818" customWidth="1"/>
    <col min="12044" max="12044" width="6.85546875" style="818" customWidth="1"/>
    <col min="12045" max="12045" width="7.7109375" style="818" customWidth="1"/>
    <col min="12046" max="12046" width="7.140625" style="818" customWidth="1"/>
    <col min="12047" max="12047" width="9.28515625" style="818" customWidth="1"/>
    <col min="12048" max="12048" width="8.42578125" style="818" bestFit="1" customWidth="1"/>
    <col min="12049" max="12049" width="9.7109375" style="818" customWidth="1"/>
    <col min="12050" max="12288" width="9.140625" style="818"/>
    <col min="12289" max="12289" width="9" style="818" customWidth="1"/>
    <col min="12290" max="12290" width="7.85546875" style="818" bestFit="1" customWidth="1"/>
    <col min="12291" max="12291" width="8.85546875" style="818" customWidth="1"/>
    <col min="12292" max="12292" width="8.42578125" style="818" customWidth="1"/>
    <col min="12293" max="12293" width="10.140625" style="818" bestFit="1" customWidth="1"/>
    <col min="12294" max="12294" width="8.7109375" style="818" customWidth="1"/>
    <col min="12295" max="12295" width="11.28515625" style="818" bestFit="1" customWidth="1"/>
    <col min="12296" max="12296" width="10.140625" style="818" bestFit="1" customWidth="1"/>
    <col min="12297" max="12297" width="11.140625" style="818" customWidth="1"/>
    <col min="12298" max="12298" width="8.140625" style="818" customWidth="1"/>
    <col min="12299" max="12299" width="7.7109375" style="818" customWidth="1"/>
    <col min="12300" max="12300" width="6.85546875" style="818" customWidth="1"/>
    <col min="12301" max="12301" width="7.7109375" style="818" customWidth="1"/>
    <col min="12302" max="12302" width="7.140625" style="818" customWidth="1"/>
    <col min="12303" max="12303" width="9.28515625" style="818" customWidth="1"/>
    <col min="12304" max="12304" width="8.42578125" style="818" bestFit="1" customWidth="1"/>
    <col min="12305" max="12305" width="9.7109375" style="818" customWidth="1"/>
    <col min="12306" max="12544" width="9.140625" style="818"/>
    <col min="12545" max="12545" width="9" style="818" customWidth="1"/>
    <col min="12546" max="12546" width="7.85546875" style="818" bestFit="1" customWidth="1"/>
    <col min="12547" max="12547" width="8.85546875" style="818" customWidth="1"/>
    <col min="12548" max="12548" width="8.42578125" style="818" customWidth="1"/>
    <col min="12549" max="12549" width="10.140625" style="818" bestFit="1" customWidth="1"/>
    <col min="12550" max="12550" width="8.7109375" style="818" customWidth="1"/>
    <col min="12551" max="12551" width="11.28515625" style="818" bestFit="1" customWidth="1"/>
    <col min="12552" max="12552" width="10.140625" style="818" bestFit="1" customWidth="1"/>
    <col min="12553" max="12553" width="11.140625" style="818" customWidth="1"/>
    <col min="12554" max="12554" width="8.140625" style="818" customWidth="1"/>
    <col min="12555" max="12555" width="7.7109375" style="818" customWidth="1"/>
    <col min="12556" max="12556" width="6.85546875" style="818" customWidth="1"/>
    <col min="12557" max="12557" width="7.7109375" style="818" customWidth="1"/>
    <col min="12558" max="12558" width="7.140625" style="818" customWidth="1"/>
    <col min="12559" max="12559" width="9.28515625" style="818" customWidth="1"/>
    <col min="12560" max="12560" width="8.42578125" style="818" bestFit="1" customWidth="1"/>
    <col min="12561" max="12561" width="9.7109375" style="818" customWidth="1"/>
    <col min="12562" max="12800" width="9.140625" style="818"/>
    <col min="12801" max="12801" width="9" style="818" customWidth="1"/>
    <col min="12802" max="12802" width="7.85546875" style="818" bestFit="1" customWidth="1"/>
    <col min="12803" max="12803" width="8.85546875" style="818" customWidth="1"/>
    <col min="12804" max="12804" width="8.42578125" style="818" customWidth="1"/>
    <col min="12805" max="12805" width="10.140625" style="818" bestFit="1" customWidth="1"/>
    <col min="12806" max="12806" width="8.7109375" style="818" customWidth="1"/>
    <col min="12807" max="12807" width="11.28515625" style="818" bestFit="1" customWidth="1"/>
    <col min="12808" max="12808" width="10.140625" style="818" bestFit="1" customWidth="1"/>
    <col min="12809" max="12809" width="11.140625" style="818" customWidth="1"/>
    <col min="12810" max="12810" width="8.140625" style="818" customWidth="1"/>
    <col min="12811" max="12811" width="7.7109375" style="818" customWidth="1"/>
    <col min="12812" max="12812" width="6.85546875" style="818" customWidth="1"/>
    <col min="12813" max="12813" width="7.7109375" style="818" customWidth="1"/>
    <col min="12814" max="12814" width="7.140625" style="818" customWidth="1"/>
    <col min="12815" max="12815" width="9.28515625" style="818" customWidth="1"/>
    <col min="12816" max="12816" width="8.42578125" style="818" bestFit="1" customWidth="1"/>
    <col min="12817" max="12817" width="9.7109375" style="818" customWidth="1"/>
    <col min="12818" max="13056" width="9.140625" style="818"/>
    <col min="13057" max="13057" width="9" style="818" customWidth="1"/>
    <col min="13058" max="13058" width="7.85546875" style="818" bestFit="1" customWidth="1"/>
    <col min="13059" max="13059" width="8.85546875" style="818" customWidth="1"/>
    <col min="13060" max="13060" width="8.42578125" style="818" customWidth="1"/>
    <col min="13061" max="13061" width="10.140625" style="818" bestFit="1" customWidth="1"/>
    <col min="13062" max="13062" width="8.7109375" style="818" customWidth="1"/>
    <col min="13063" max="13063" width="11.28515625" style="818" bestFit="1" customWidth="1"/>
    <col min="13064" max="13064" width="10.140625" style="818" bestFit="1" customWidth="1"/>
    <col min="13065" max="13065" width="11.140625" style="818" customWidth="1"/>
    <col min="13066" max="13066" width="8.140625" style="818" customWidth="1"/>
    <col min="13067" max="13067" width="7.7109375" style="818" customWidth="1"/>
    <col min="13068" max="13068" width="6.85546875" style="818" customWidth="1"/>
    <col min="13069" max="13069" width="7.7109375" style="818" customWidth="1"/>
    <col min="13070" max="13070" width="7.140625" style="818" customWidth="1"/>
    <col min="13071" max="13071" width="9.28515625" style="818" customWidth="1"/>
    <col min="13072" max="13072" width="8.42578125" style="818" bestFit="1" customWidth="1"/>
    <col min="13073" max="13073" width="9.7109375" style="818" customWidth="1"/>
    <col min="13074" max="13312" width="9.140625" style="818"/>
    <col min="13313" max="13313" width="9" style="818" customWidth="1"/>
    <col min="13314" max="13314" width="7.85546875" style="818" bestFit="1" customWidth="1"/>
    <col min="13315" max="13315" width="8.85546875" style="818" customWidth="1"/>
    <col min="13316" max="13316" width="8.42578125" style="818" customWidth="1"/>
    <col min="13317" max="13317" width="10.140625" style="818" bestFit="1" customWidth="1"/>
    <col min="13318" max="13318" width="8.7109375" style="818" customWidth="1"/>
    <col min="13319" max="13319" width="11.28515625" style="818" bestFit="1" customWidth="1"/>
    <col min="13320" max="13320" width="10.140625" style="818" bestFit="1" customWidth="1"/>
    <col min="13321" max="13321" width="11.140625" style="818" customWidth="1"/>
    <col min="13322" max="13322" width="8.140625" style="818" customWidth="1"/>
    <col min="13323" max="13323" width="7.7109375" style="818" customWidth="1"/>
    <col min="13324" max="13324" width="6.85546875" style="818" customWidth="1"/>
    <col min="13325" max="13325" width="7.7109375" style="818" customWidth="1"/>
    <col min="13326" max="13326" width="7.140625" style="818" customWidth="1"/>
    <col min="13327" max="13327" width="9.28515625" style="818" customWidth="1"/>
    <col min="13328" max="13328" width="8.42578125" style="818" bestFit="1" customWidth="1"/>
    <col min="13329" max="13329" width="9.7109375" style="818" customWidth="1"/>
    <col min="13330" max="13568" width="9.140625" style="818"/>
    <col min="13569" max="13569" width="9" style="818" customWidth="1"/>
    <col min="13570" max="13570" width="7.85546875" style="818" bestFit="1" customWidth="1"/>
    <col min="13571" max="13571" width="8.85546875" style="818" customWidth="1"/>
    <col min="13572" max="13572" width="8.42578125" style="818" customWidth="1"/>
    <col min="13573" max="13573" width="10.140625" style="818" bestFit="1" customWidth="1"/>
    <col min="13574" max="13574" width="8.7109375" style="818" customWidth="1"/>
    <col min="13575" max="13575" width="11.28515625" style="818" bestFit="1" customWidth="1"/>
    <col min="13576" max="13576" width="10.140625" style="818" bestFit="1" customWidth="1"/>
    <col min="13577" max="13577" width="11.140625" style="818" customWidth="1"/>
    <col min="13578" max="13578" width="8.140625" style="818" customWidth="1"/>
    <col min="13579" max="13579" width="7.7109375" style="818" customWidth="1"/>
    <col min="13580" max="13580" width="6.85546875" style="818" customWidth="1"/>
    <col min="13581" max="13581" width="7.7109375" style="818" customWidth="1"/>
    <col min="13582" max="13582" width="7.140625" style="818" customWidth="1"/>
    <col min="13583" max="13583" width="9.28515625" style="818" customWidth="1"/>
    <col min="13584" max="13584" width="8.42578125" style="818" bestFit="1" customWidth="1"/>
    <col min="13585" max="13585" width="9.7109375" style="818" customWidth="1"/>
    <col min="13586" max="13824" width="9.140625" style="818"/>
    <col min="13825" max="13825" width="9" style="818" customWidth="1"/>
    <col min="13826" max="13826" width="7.85546875" style="818" bestFit="1" customWidth="1"/>
    <col min="13827" max="13827" width="8.85546875" style="818" customWidth="1"/>
    <col min="13828" max="13828" width="8.42578125" style="818" customWidth="1"/>
    <col min="13829" max="13829" width="10.140625" style="818" bestFit="1" customWidth="1"/>
    <col min="13830" max="13830" width="8.7109375" style="818" customWidth="1"/>
    <col min="13831" max="13831" width="11.28515625" style="818" bestFit="1" customWidth="1"/>
    <col min="13832" max="13832" width="10.140625" style="818" bestFit="1" customWidth="1"/>
    <col min="13833" max="13833" width="11.140625" style="818" customWidth="1"/>
    <col min="13834" max="13834" width="8.140625" style="818" customWidth="1"/>
    <col min="13835" max="13835" width="7.7109375" style="818" customWidth="1"/>
    <col min="13836" max="13836" width="6.85546875" style="818" customWidth="1"/>
    <col min="13837" max="13837" width="7.7109375" style="818" customWidth="1"/>
    <col min="13838" max="13838" width="7.140625" style="818" customWidth="1"/>
    <col min="13839" max="13839" width="9.28515625" style="818" customWidth="1"/>
    <col min="13840" max="13840" width="8.42578125" style="818" bestFit="1" customWidth="1"/>
    <col min="13841" max="13841" width="9.7109375" style="818" customWidth="1"/>
    <col min="13842" max="14080" width="9.140625" style="818"/>
    <col min="14081" max="14081" width="9" style="818" customWidth="1"/>
    <col min="14082" max="14082" width="7.85546875" style="818" bestFit="1" customWidth="1"/>
    <col min="14083" max="14083" width="8.85546875" style="818" customWidth="1"/>
    <col min="14084" max="14084" width="8.42578125" style="818" customWidth="1"/>
    <col min="14085" max="14085" width="10.140625" style="818" bestFit="1" customWidth="1"/>
    <col min="14086" max="14086" width="8.7109375" style="818" customWidth="1"/>
    <col min="14087" max="14087" width="11.28515625" style="818" bestFit="1" customWidth="1"/>
    <col min="14088" max="14088" width="10.140625" style="818" bestFit="1" customWidth="1"/>
    <col min="14089" max="14089" width="11.140625" style="818" customWidth="1"/>
    <col min="14090" max="14090" width="8.140625" style="818" customWidth="1"/>
    <col min="14091" max="14091" width="7.7109375" style="818" customWidth="1"/>
    <col min="14092" max="14092" width="6.85546875" style="818" customWidth="1"/>
    <col min="14093" max="14093" width="7.7109375" style="818" customWidth="1"/>
    <col min="14094" max="14094" width="7.140625" style="818" customWidth="1"/>
    <col min="14095" max="14095" width="9.28515625" style="818" customWidth="1"/>
    <col min="14096" max="14096" width="8.42578125" style="818" bestFit="1" customWidth="1"/>
    <col min="14097" max="14097" width="9.7109375" style="818" customWidth="1"/>
    <col min="14098" max="14336" width="9.140625" style="818"/>
    <col min="14337" max="14337" width="9" style="818" customWidth="1"/>
    <col min="14338" max="14338" width="7.85546875" style="818" bestFit="1" customWidth="1"/>
    <col min="14339" max="14339" width="8.85546875" style="818" customWidth="1"/>
    <col min="14340" max="14340" width="8.42578125" style="818" customWidth="1"/>
    <col min="14341" max="14341" width="10.140625" style="818" bestFit="1" customWidth="1"/>
    <col min="14342" max="14342" width="8.7109375" style="818" customWidth="1"/>
    <col min="14343" max="14343" width="11.28515625" style="818" bestFit="1" customWidth="1"/>
    <col min="14344" max="14344" width="10.140625" style="818" bestFit="1" customWidth="1"/>
    <col min="14345" max="14345" width="11.140625" style="818" customWidth="1"/>
    <col min="14346" max="14346" width="8.140625" style="818" customWidth="1"/>
    <col min="14347" max="14347" width="7.7109375" style="818" customWidth="1"/>
    <col min="14348" max="14348" width="6.85546875" style="818" customWidth="1"/>
    <col min="14349" max="14349" width="7.7109375" style="818" customWidth="1"/>
    <col min="14350" max="14350" width="7.140625" style="818" customWidth="1"/>
    <col min="14351" max="14351" width="9.28515625" style="818" customWidth="1"/>
    <col min="14352" max="14352" width="8.42578125" style="818" bestFit="1" customWidth="1"/>
    <col min="14353" max="14353" width="9.7109375" style="818" customWidth="1"/>
    <col min="14354" max="14592" width="9.140625" style="818"/>
    <col min="14593" max="14593" width="9" style="818" customWidth="1"/>
    <col min="14594" max="14594" width="7.85546875" style="818" bestFit="1" customWidth="1"/>
    <col min="14595" max="14595" width="8.85546875" style="818" customWidth="1"/>
    <col min="14596" max="14596" width="8.42578125" style="818" customWidth="1"/>
    <col min="14597" max="14597" width="10.140625" style="818" bestFit="1" customWidth="1"/>
    <col min="14598" max="14598" width="8.7109375" style="818" customWidth="1"/>
    <col min="14599" max="14599" width="11.28515625" style="818" bestFit="1" customWidth="1"/>
    <col min="14600" max="14600" width="10.140625" style="818" bestFit="1" customWidth="1"/>
    <col min="14601" max="14601" width="11.140625" style="818" customWidth="1"/>
    <col min="14602" max="14602" width="8.140625" style="818" customWidth="1"/>
    <col min="14603" max="14603" width="7.7109375" style="818" customWidth="1"/>
    <col min="14604" max="14604" width="6.85546875" style="818" customWidth="1"/>
    <col min="14605" max="14605" width="7.7109375" style="818" customWidth="1"/>
    <col min="14606" max="14606" width="7.140625" style="818" customWidth="1"/>
    <col min="14607" max="14607" width="9.28515625" style="818" customWidth="1"/>
    <col min="14608" max="14608" width="8.42578125" style="818" bestFit="1" customWidth="1"/>
    <col min="14609" max="14609" width="9.7109375" style="818" customWidth="1"/>
    <col min="14610" max="14848" width="9.140625" style="818"/>
    <col min="14849" max="14849" width="9" style="818" customWidth="1"/>
    <col min="14850" max="14850" width="7.85546875" style="818" bestFit="1" customWidth="1"/>
    <col min="14851" max="14851" width="8.85546875" style="818" customWidth="1"/>
    <col min="14852" max="14852" width="8.42578125" style="818" customWidth="1"/>
    <col min="14853" max="14853" width="10.140625" style="818" bestFit="1" customWidth="1"/>
    <col min="14854" max="14854" width="8.7109375" style="818" customWidth="1"/>
    <col min="14855" max="14855" width="11.28515625" style="818" bestFit="1" customWidth="1"/>
    <col min="14856" max="14856" width="10.140625" style="818" bestFit="1" customWidth="1"/>
    <col min="14857" max="14857" width="11.140625" style="818" customWidth="1"/>
    <col min="14858" max="14858" width="8.140625" style="818" customWidth="1"/>
    <col min="14859" max="14859" width="7.7109375" style="818" customWidth="1"/>
    <col min="14860" max="14860" width="6.85546875" style="818" customWidth="1"/>
    <col min="14861" max="14861" width="7.7109375" style="818" customWidth="1"/>
    <col min="14862" max="14862" width="7.140625" style="818" customWidth="1"/>
    <col min="14863" max="14863" width="9.28515625" style="818" customWidth="1"/>
    <col min="14864" max="14864" width="8.42578125" style="818" bestFit="1" customWidth="1"/>
    <col min="14865" max="14865" width="9.7109375" style="818" customWidth="1"/>
    <col min="14866" max="15104" width="9.140625" style="818"/>
    <col min="15105" max="15105" width="9" style="818" customWidth="1"/>
    <col min="15106" max="15106" width="7.85546875" style="818" bestFit="1" customWidth="1"/>
    <col min="15107" max="15107" width="8.85546875" style="818" customWidth="1"/>
    <col min="15108" max="15108" width="8.42578125" style="818" customWidth="1"/>
    <col min="15109" max="15109" width="10.140625" style="818" bestFit="1" customWidth="1"/>
    <col min="15110" max="15110" width="8.7109375" style="818" customWidth="1"/>
    <col min="15111" max="15111" width="11.28515625" style="818" bestFit="1" customWidth="1"/>
    <col min="15112" max="15112" width="10.140625" style="818" bestFit="1" customWidth="1"/>
    <col min="15113" max="15113" width="11.140625" style="818" customWidth="1"/>
    <col min="15114" max="15114" width="8.140625" style="818" customWidth="1"/>
    <col min="15115" max="15115" width="7.7109375" style="818" customWidth="1"/>
    <col min="15116" max="15116" width="6.85546875" style="818" customWidth="1"/>
    <col min="15117" max="15117" width="7.7109375" style="818" customWidth="1"/>
    <col min="15118" max="15118" width="7.140625" style="818" customWidth="1"/>
    <col min="15119" max="15119" width="9.28515625" style="818" customWidth="1"/>
    <col min="15120" max="15120" width="8.42578125" style="818" bestFit="1" customWidth="1"/>
    <col min="15121" max="15121" width="9.7109375" style="818" customWidth="1"/>
    <col min="15122" max="15360" width="9.140625" style="818"/>
    <col min="15361" max="15361" width="9" style="818" customWidth="1"/>
    <col min="15362" max="15362" width="7.85546875" style="818" bestFit="1" customWidth="1"/>
    <col min="15363" max="15363" width="8.85546875" style="818" customWidth="1"/>
    <col min="15364" max="15364" width="8.42578125" style="818" customWidth="1"/>
    <col min="15365" max="15365" width="10.140625" style="818" bestFit="1" customWidth="1"/>
    <col min="15366" max="15366" width="8.7109375" style="818" customWidth="1"/>
    <col min="15367" max="15367" width="11.28515625" style="818" bestFit="1" customWidth="1"/>
    <col min="15368" max="15368" width="10.140625" style="818" bestFit="1" customWidth="1"/>
    <col min="15369" max="15369" width="11.140625" style="818" customWidth="1"/>
    <col min="15370" max="15370" width="8.140625" style="818" customWidth="1"/>
    <col min="15371" max="15371" width="7.7109375" style="818" customWidth="1"/>
    <col min="15372" max="15372" width="6.85546875" style="818" customWidth="1"/>
    <col min="15373" max="15373" width="7.7109375" style="818" customWidth="1"/>
    <col min="15374" max="15374" width="7.140625" style="818" customWidth="1"/>
    <col min="15375" max="15375" width="9.28515625" style="818" customWidth="1"/>
    <col min="15376" max="15376" width="8.42578125" style="818" bestFit="1" customWidth="1"/>
    <col min="15377" max="15377" width="9.7109375" style="818" customWidth="1"/>
    <col min="15378" max="15616" width="9.140625" style="818"/>
    <col min="15617" max="15617" width="9" style="818" customWidth="1"/>
    <col min="15618" max="15618" width="7.85546875" style="818" bestFit="1" customWidth="1"/>
    <col min="15619" max="15619" width="8.85546875" style="818" customWidth="1"/>
    <col min="15620" max="15620" width="8.42578125" style="818" customWidth="1"/>
    <col min="15621" max="15621" width="10.140625" style="818" bestFit="1" customWidth="1"/>
    <col min="15622" max="15622" width="8.7109375" style="818" customWidth="1"/>
    <col min="15623" max="15623" width="11.28515625" style="818" bestFit="1" customWidth="1"/>
    <col min="15624" max="15624" width="10.140625" style="818" bestFit="1" customWidth="1"/>
    <col min="15625" max="15625" width="11.140625" style="818" customWidth="1"/>
    <col min="15626" max="15626" width="8.140625" style="818" customWidth="1"/>
    <col min="15627" max="15627" width="7.7109375" style="818" customWidth="1"/>
    <col min="15628" max="15628" width="6.85546875" style="818" customWidth="1"/>
    <col min="15629" max="15629" width="7.7109375" style="818" customWidth="1"/>
    <col min="15630" max="15630" width="7.140625" style="818" customWidth="1"/>
    <col min="15631" max="15631" width="9.28515625" style="818" customWidth="1"/>
    <col min="15632" max="15632" width="8.42578125" style="818" bestFit="1" customWidth="1"/>
    <col min="15633" max="15633" width="9.7109375" style="818" customWidth="1"/>
    <col min="15634" max="15872" width="9.140625" style="818"/>
    <col min="15873" max="15873" width="9" style="818" customWidth="1"/>
    <col min="15874" max="15874" width="7.85546875" style="818" bestFit="1" customWidth="1"/>
    <col min="15875" max="15875" width="8.85546875" style="818" customWidth="1"/>
    <col min="15876" max="15876" width="8.42578125" style="818" customWidth="1"/>
    <col min="15877" max="15877" width="10.140625" style="818" bestFit="1" customWidth="1"/>
    <col min="15878" max="15878" width="8.7109375" style="818" customWidth="1"/>
    <col min="15879" max="15879" width="11.28515625" style="818" bestFit="1" customWidth="1"/>
    <col min="15880" max="15880" width="10.140625" style="818" bestFit="1" customWidth="1"/>
    <col min="15881" max="15881" width="11.140625" style="818" customWidth="1"/>
    <col min="15882" max="15882" width="8.140625" style="818" customWidth="1"/>
    <col min="15883" max="15883" width="7.7109375" style="818" customWidth="1"/>
    <col min="15884" max="15884" width="6.85546875" style="818" customWidth="1"/>
    <col min="15885" max="15885" width="7.7109375" style="818" customWidth="1"/>
    <col min="15886" max="15886" width="7.140625" style="818" customWidth="1"/>
    <col min="15887" max="15887" width="9.28515625" style="818" customWidth="1"/>
    <col min="15888" max="15888" width="8.42578125" style="818" bestFit="1" customWidth="1"/>
    <col min="15889" max="15889" width="9.7109375" style="818" customWidth="1"/>
    <col min="15890" max="16128" width="9.140625" style="818"/>
    <col min="16129" max="16129" width="9" style="818" customWidth="1"/>
    <col min="16130" max="16130" width="7.85546875" style="818" bestFit="1" customWidth="1"/>
    <col min="16131" max="16131" width="8.85546875" style="818" customWidth="1"/>
    <col min="16132" max="16132" width="8.42578125" style="818" customWidth="1"/>
    <col min="16133" max="16133" width="10.140625" style="818" bestFit="1" customWidth="1"/>
    <col min="16134" max="16134" width="8.7109375" style="818" customWidth="1"/>
    <col min="16135" max="16135" width="11.28515625" style="818" bestFit="1" customWidth="1"/>
    <col min="16136" max="16136" width="10.140625" style="818" bestFit="1" customWidth="1"/>
    <col min="16137" max="16137" width="11.140625" style="818" customWidth="1"/>
    <col min="16138" max="16138" width="8.140625" style="818" customWidth="1"/>
    <col min="16139" max="16139" width="7.7109375" style="818" customWidth="1"/>
    <col min="16140" max="16140" width="6.85546875" style="818" customWidth="1"/>
    <col min="16141" max="16141" width="7.7109375" style="818" customWidth="1"/>
    <col min="16142" max="16142" width="7.140625" style="818" customWidth="1"/>
    <col min="16143" max="16143" width="9.28515625" style="818" customWidth="1"/>
    <col min="16144" max="16144" width="8.42578125" style="818" bestFit="1" customWidth="1"/>
    <col min="16145" max="16145" width="9.7109375" style="818" customWidth="1"/>
    <col min="16146" max="16384" width="9.140625" style="818"/>
  </cols>
  <sheetData>
    <row r="1" spans="1:34" ht="69" customHeight="1">
      <c r="E1" s="813"/>
    </row>
    <row r="2" spans="1:34" ht="15" customHeight="1">
      <c r="A2" s="279"/>
      <c r="B2" s="279"/>
      <c r="C2" s="279"/>
      <c r="D2" s="279"/>
      <c r="E2" s="279"/>
      <c r="F2" s="279"/>
      <c r="G2" s="279"/>
      <c r="H2" s="279"/>
      <c r="I2" s="279"/>
      <c r="J2" s="279"/>
      <c r="K2" s="279"/>
      <c r="L2" s="279"/>
      <c r="M2" s="279"/>
      <c r="N2" s="479"/>
      <c r="O2" s="479"/>
      <c r="P2" s="479"/>
      <c r="Q2" s="479"/>
    </row>
    <row r="3" spans="1:34" s="823" customFormat="1" ht="21" customHeight="1">
      <c r="A3" s="819" t="s">
        <v>599</v>
      </c>
      <c r="B3" s="819"/>
      <c r="C3" s="819"/>
      <c r="D3" s="819"/>
      <c r="E3" s="819"/>
      <c r="F3" s="819"/>
      <c r="G3" s="819"/>
      <c r="H3" s="819"/>
      <c r="I3" s="819"/>
      <c r="J3" s="819"/>
      <c r="K3" s="819"/>
      <c r="L3" s="819"/>
      <c r="M3" s="819"/>
      <c r="N3" s="226"/>
      <c r="O3" s="226"/>
      <c r="P3" s="226"/>
      <c r="Q3" s="226"/>
      <c r="R3" s="821"/>
      <c r="S3" s="822"/>
      <c r="T3" s="822"/>
      <c r="U3" s="822"/>
      <c r="V3" s="822"/>
      <c r="W3" s="822"/>
      <c r="X3" s="822"/>
      <c r="Y3" s="822"/>
      <c r="Z3" s="822"/>
      <c r="AA3" s="822"/>
    </row>
    <row r="4" spans="1:34" s="824" customFormat="1" ht="21" customHeight="1">
      <c r="A4" s="819" t="s">
        <v>598</v>
      </c>
      <c r="B4" s="819"/>
      <c r="C4" s="819"/>
      <c r="D4" s="819"/>
      <c r="E4" s="819"/>
      <c r="F4" s="819"/>
      <c r="G4" s="819"/>
      <c r="H4" s="819"/>
      <c r="I4" s="819"/>
      <c r="J4" s="819"/>
      <c r="K4" s="819"/>
      <c r="L4" s="819"/>
      <c r="M4" s="819"/>
      <c r="N4" s="226"/>
      <c r="O4" s="226"/>
      <c r="P4" s="226"/>
      <c r="Q4" s="226"/>
      <c r="R4" s="821"/>
      <c r="S4" s="822"/>
      <c r="T4" s="822"/>
      <c r="U4" s="822"/>
      <c r="V4" s="822"/>
      <c r="W4" s="822"/>
      <c r="X4" s="822"/>
      <c r="Y4" s="822"/>
      <c r="Z4" s="822"/>
      <c r="AA4" s="822"/>
    </row>
    <row r="5" spans="1:34" s="824" customFormat="1" ht="33.75" customHeight="1">
      <c r="A5" s="819" t="s">
        <v>742</v>
      </c>
      <c r="B5" s="819"/>
      <c r="C5" s="819"/>
      <c r="D5" s="819"/>
      <c r="E5" s="819"/>
      <c r="F5" s="819"/>
      <c r="G5" s="819"/>
      <c r="H5" s="819"/>
      <c r="I5" s="819"/>
      <c r="J5" s="819"/>
      <c r="K5" s="819"/>
      <c r="L5" s="819"/>
      <c r="M5" s="819"/>
      <c r="N5" s="226"/>
      <c r="O5" s="226"/>
      <c r="P5" s="226"/>
      <c r="Q5" s="226"/>
      <c r="R5" s="821"/>
      <c r="S5" s="822"/>
      <c r="T5" s="822"/>
      <c r="U5" s="822"/>
      <c r="V5" s="822"/>
      <c r="W5" s="822"/>
      <c r="X5" s="822"/>
      <c r="Y5" s="822"/>
      <c r="Z5" s="822"/>
      <c r="AA5" s="822"/>
    </row>
    <row r="6" spans="1:34" s="828" customFormat="1" ht="4.5" customHeight="1">
      <c r="A6" s="812"/>
      <c r="B6" s="812"/>
      <c r="C6" s="812"/>
      <c r="D6" s="812"/>
      <c r="E6" s="812"/>
      <c r="F6" s="812"/>
      <c r="G6" s="812"/>
      <c r="H6" s="812"/>
      <c r="I6" s="812"/>
      <c r="J6" s="812"/>
      <c r="K6" s="812"/>
      <c r="L6" s="812"/>
      <c r="M6" s="812"/>
      <c r="N6" s="814"/>
      <c r="O6" s="814"/>
      <c r="P6" s="814"/>
      <c r="Q6" s="814"/>
      <c r="R6" s="825"/>
      <c r="S6" s="826"/>
      <c r="T6" s="826"/>
      <c r="U6" s="826"/>
      <c r="V6" s="826"/>
      <c r="W6" s="826"/>
      <c r="X6" s="826"/>
      <c r="Y6" s="826"/>
      <c r="Z6" s="826"/>
      <c r="AA6" s="826"/>
      <c r="AB6" s="827"/>
      <c r="AC6" s="827"/>
      <c r="AD6" s="827"/>
      <c r="AE6" s="827"/>
      <c r="AF6" s="827"/>
      <c r="AG6" s="827"/>
      <c r="AH6" s="827"/>
    </row>
    <row r="7" spans="1:34" s="828" customFormat="1" ht="24.95" customHeight="1">
      <c r="A7" s="967" t="s">
        <v>597</v>
      </c>
      <c r="B7" s="967"/>
      <c r="C7" s="967"/>
      <c r="D7" s="372"/>
      <c r="E7" s="372"/>
      <c r="F7" s="812"/>
      <c r="G7" s="812"/>
      <c r="H7" s="812"/>
      <c r="I7" s="812"/>
      <c r="J7" s="812"/>
      <c r="K7" s="812"/>
      <c r="L7" s="812"/>
      <c r="M7" s="812"/>
      <c r="N7" s="268"/>
      <c r="O7" s="268"/>
      <c r="P7" s="268"/>
      <c r="Q7" s="268"/>
      <c r="R7" s="825"/>
      <c r="S7" s="826"/>
      <c r="T7" s="826"/>
      <c r="U7" s="826"/>
      <c r="V7" s="826"/>
      <c r="W7" s="826"/>
      <c r="X7" s="826"/>
      <c r="Y7" s="826"/>
      <c r="Z7" s="826"/>
      <c r="AA7" s="826"/>
      <c r="AB7" s="827"/>
      <c r="AC7" s="827"/>
      <c r="AD7" s="827"/>
      <c r="AE7" s="827"/>
      <c r="AF7" s="827"/>
      <c r="AG7" s="827"/>
      <c r="AH7" s="827"/>
    </row>
    <row r="8" spans="1:34" s="837" customFormat="1" ht="30" customHeight="1">
      <c r="A8" s="480" t="s">
        <v>596</v>
      </c>
      <c r="B8" s="481" t="s">
        <v>595</v>
      </c>
      <c r="C8" s="481"/>
      <c r="D8" s="481"/>
      <c r="E8" s="481"/>
      <c r="F8" s="482" t="s">
        <v>594</v>
      </c>
      <c r="G8" s="481"/>
      <c r="H8" s="481"/>
      <c r="I8" s="481"/>
      <c r="J8" s="481" t="s">
        <v>593</v>
      </c>
      <c r="K8" s="481"/>
      <c r="L8" s="481"/>
      <c r="M8" s="481"/>
      <c r="N8" s="481" t="s">
        <v>592</v>
      </c>
      <c r="O8" s="481"/>
      <c r="P8" s="481"/>
      <c r="Q8" s="490"/>
      <c r="R8" s="834"/>
      <c r="S8" s="835"/>
      <c r="T8" s="835"/>
      <c r="U8" s="835"/>
      <c r="V8" s="835"/>
      <c r="W8" s="835"/>
      <c r="X8" s="835"/>
      <c r="Y8" s="835"/>
      <c r="Z8" s="835"/>
      <c r="AA8" s="835"/>
      <c r="AB8" s="836"/>
      <c r="AC8" s="836"/>
      <c r="AD8" s="836"/>
      <c r="AE8" s="836"/>
      <c r="AF8" s="836"/>
      <c r="AG8" s="836"/>
      <c r="AH8" s="836"/>
    </row>
    <row r="9" spans="1:34" s="837" customFormat="1" ht="30" customHeight="1">
      <c r="A9" s="483" t="s">
        <v>591</v>
      </c>
      <c r="B9" s="880" t="s">
        <v>504</v>
      </c>
      <c r="C9" s="880" t="s">
        <v>503</v>
      </c>
      <c r="D9" s="880" t="s">
        <v>575</v>
      </c>
      <c r="E9" s="880" t="s">
        <v>40</v>
      </c>
      <c r="F9" s="879" t="s">
        <v>504</v>
      </c>
      <c r="G9" s="879" t="s">
        <v>503</v>
      </c>
      <c r="H9" s="880" t="s">
        <v>575</v>
      </c>
      <c r="I9" s="879" t="s">
        <v>40</v>
      </c>
      <c r="J9" s="879" t="s">
        <v>504</v>
      </c>
      <c r="K9" s="879" t="s">
        <v>503</v>
      </c>
      <c r="L9" s="880" t="s">
        <v>575</v>
      </c>
      <c r="M9" s="879" t="s">
        <v>40</v>
      </c>
      <c r="N9" s="879" t="s">
        <v>577</v>
      </c>
      <c r="O9" s="879" t="s">
        <v>503</v>
      </c>
      <c r="P9" s="880" t="s">
        <v>575</v>
      </c>
      <c r="Q9" s="491" t="s">
        <v>40</v>
      </c>
      <c r="R9" s="834"/>
      <c r="S9" s="835"/>
      <c r="T9" s="835"/>
      <c r="U9" s="835"/>
      <c r="V9" s="835"/>
      <c r="W9" s="835"/>
      <c r="X9" s="835"/>
      <c r="Y9" s="835"/>
      <c r="Z9" s="835"/>
      <c r="AA9" s="835"/>
      <c r="AB9" s="836"/>
      <c r="AC9" s="836"/>
      <c r="AD9" s="836"/>
      <c r="AE9" s="836"/>
      <c r="AF9" s="836"/>
      <c r="AG9" s="836"/>
      <c r="AH9" s="836"/>
    </row>
    <row r="10" spans="1:34" s="837" customFormat="1" ht="19.5" customHeight="1">
      <c r="A10" s="878"/>
      <c r="B10" s="348" t="s">
        <v>502</v>
      </c>
      <c r="C10" s="348" t="s">
        <v>501</v>
      </c>
      <c r="D10" s="348" t="s">
        <v>574</v>
      </c>
      <c r="E10" s="348" t="s">
        <v>41</v>
      </c>
      <c r="F10" s="348" t="s">
        <v>502</v>
      </c>
      <c r="G10" s="348" t="s">
        <v>501</v>
      </c>
      <c r="H10" s="348" t="s">
        <v>574</v>
      </c>
      <c r="I10" s="348" t="s">
        <v>41</v>
      </c>
      <c r="J10" s="348" t="s">
        <v>502</v>
      </c>
      <c r="K10" s="348" t="s">
        <v>501</v>
      </c>
      <c r="L10" s="348" t="s">
        <v>574</v>
      </c>
      <c r="M10" s="348" t="s">
        <v>41</v>
      </c>
      <c r="N10" s="348" t="s">
        <v>502</v>
      </c>
      <c r="O10" s="348" t="s">
        <v>501</v>
      </c>
      <c r="P10" s="348" t="s">
        <v>574</v>
      </c>
      <c r="Q10" s="492" t="s">
        <v>41</v>
      </c>
      <c r="R10" s="834"/>
      <c r="S10" s="835"/>
      <c r="T10" s="835"/>
      <c r="U10" s="835"/>
      <c r="V10" s="835"/>
      <c r="W10" s="835"/>
      <c r="X10" s="835"/>
      <c r="Y10" s="835"/>
      <c r="Z10" s="835"/>
      <c r="AA10" s="835"/>
      <c r="AB10" s="836"/>
      <c r="AC10" s="836"/>
      <c r="AD10" s="836"/>
      <c r="AE10" s="836"/>
      <c r="AF10" s="836"/>
      <c r="AG10" s="836"/>
      <c r="AH10" s="836"/>
    </row>
    <row r="11" spans="1:34" s="263" customFormat="1" ht="60.75" customHeight="1">
      <c r="A11" s="484">
        <v>2017</v>
      </c>
      <c r="B11" s="486">
        <v>187687</v>
      </c>
      <c r="C11" s="486" t="s">
        <v>754</v>
      </c>
      <c r="D11" s="486">
        <v>865724</v>
      </c>
      <c r="E11" s="487">
        <v>2401513</v>
      </c>
      <c r="F11" s="486">
        <v>591452</v>
      </c>
      <c r="G11" s="486">
        <v>25890609</v>
      </c>
      <c r="H11" s="486">
        <v>6181238</v>
      </c>
      <c r="I11" s="487">
        <f>SUM(F11:H11)</f>
        <v>32663299</v>
      </c>
      <c r="J11" s="486">
        <v>1548</v>
      </c>
      <c r="K11" s="486" t="s">
        <v>755</v>
      </c>
      <c r="L11" s="486" t="s">
        <v>756</v>
      </c>
      <c r="M11" s="487">
        <v>72922</v>
      </c>
      <c r="N11" s="486">
        <v>3758</v>
      </c>
      <c r="O11" s="486">
        <v>39625</v>
      </c>
      <c r="P11" s="486">
        <v>512999</v>
      </c>
      <c r="Q11" s="487">
        <f>SUM(N11:P11)</f>
        <v>556382</v>
      </c>
      <c r="R11" s="205"/>
      <c r="S11" s="794"/>
      <c r="T11" s="204"/>
      <c r="U11" s="204"/>
      <c r="V11" s="204"/>
      <c r="W11" s="204"/>
      <c r="X11" s="204"/>
      <c r="Y11" s="204"/>
      <c r="Z11" s="204"/>
      <c r="AA11" s="204"/>
      <c r="AB11" s="203"/>
      <c r="AC11" s="203"/>
      <c r="AD11" s="203"/>
      <c r="AE11" s="203"/>
      <c r="AF11" s="203"/>
      <c r="AG11" s="203"/>
      <c r="AH11" s="203"/>
    </row>
    <row r="12" spans="1:34" s="263" customFormat="1" ht="60.75" customHeight="1">
      <c r="A12" s="485">
        <v>2018</v>
      </c>
      <c r="B12" s="488">
        <v>167965</v>
      </c>
      <c r="C12" s="488">
        <v>1077055</v>
      </c>
      <c r="D12" s="488">
        <v>965411</v>
      </c>
      <c r="E12" s="489">
        <f>SUM(B12:D12)</f>
        <v>2210431</v>
      </c>
      <c r="F12" s="488">
        <v>467671</v>
      </c>
      <c r="G12" s="488">
        <v>32220207</v>
      </c>
      <c r="H12" s="488">
        <v>6509215</v>
      </c>
      <c r="I12" s="489">
        <f>SUM(F12:H12)</f>
        <v>39197093</v>
      </c>
      <c r="J12" s="488">
        <v>840</v>
      </c>
      <c r="K12" s="488">
        <v>94344</v>
      </c>
      <c r="L12" s="488">
        <v>13169</v>
      </c>
      <c r="M12" s="489">
        <f>SUM(J12:L12)</f>
        <v>108353</v>
      </c>
      <c r="N12" s="488">
        <v>4168</v>
      </c>
      <c r="O12" s="488">
        <v>154641</v>
      </c>
      <c r="P12" s="488">
        <v>503490</v>
      </c>
      <c r="Q12" s="489">
        <f>SUM(N12:P12)</f>
        <v>662299</v>
      </c>
      <c r="R12" s="205"/>
      <c r="S12" s="794"/>
      <c r="T12" s="204"/>
      <c r="U12" s="204"/>
      <c r="V12" s="204"/>
      <c r="W12" s="204"/>
      <c r="X12" s="204"/>
      <c r="Y12" s="204"/>
      <c r="Z12" s="204"/>
      <c r="AA12" s="204"/>
      <c r="AB12" s="203"/>
      <c r="AC12" s="203"/>
      <c r="AD12" s="203"/>
      <c r="AE12" s="203"/>
      <c r="AF12" s="203"/>
      <c r="AG12" s="203"/>
      <c r="AH12" s="203"/>
    </row>
    <row r="13" spans="1:34" s="498" customFormat="1" ht="11.25" customHeight="1">
      <c r="A13" s="450"/>
      <c r="B13" s="493"/>
      <c r="C13" s="493"/>
      <c r="D13" s="493"/>
      <c r="E13" s="494"/>
      <c r="F13" s="493"/>
      <c r="G13" s="493"/>
      <c r="H13" s="493"/>
      <c r="I13" s="494"/>
      <c r="J13" s="493"/>
      <c r="K13" s="493"/>
      <c r="L13" s="493"/>
      <c r="M13" s="494"/>
      <c r="N13" s="493"/>
      <c r="O13" s="493"/>
      <c r="P13" s="493"/>
      <c r="Q13" s="494"/>
      <c r="R13" s="495"/>
      <c r="S13" s="496"/>
      <c r="T13" s="496"/>
      <c r="U13" s="496"/>
      <c r="V13" s="496"/>
      <c r="W13" s="496"/>
      <c r="X13" s="496"/>
      <c r="Y13" s="496"/>
      <c r="Z13" s="496"/>
      <c r="AA13" s="496"/>
      <c r="AB13" s="497"/>
      <c r="AC13" s="497"/>
      <c r="AD13" s="497"/>
      <c r="AE13" s="497"/>
      <c r="AF13" s="497"/>
      <c r="AG13" s="497"/>
      <c r="AH13" s="497"/>
    </row>
    <row r="14" spans="1:34" s="827" customFormat="1" ht="20.25" customHeight="1">
      <c r="A14" s="985" t="s">
        <v>590</v>
      </c>
      <c r="B14" s="985"/>
      <c r="C14" s="985"/>
      <c r="D14" s="985"/>
      <c r="E14" s="985"/>
      <c r="F14" s="985"/>
      <c r="G14" s="863"/>
      <c r="H14" s="863"/>
      <c r="I14" s="863"/>
      <c r="J14" s="863"/>
      <c r="K14" s="965" t="s">
        <v>589</v>
      </c>
      <c r="L14" s="965"/>
      <c r="M14" s="965"/>
      <c r="N14" s="965"/>
      <c r="O14" s="965"/>
      <c r="P14" s="965"/>
      <c r="Q14" s="965"/>
      <c r="X14" s="867"/>
      <c r="Y14" s="867"/>
      <c r="Z14" s="867"/>
      <c r="AA14" s="867"/>
    </row>
    <row r="15" spans="1:34" s="827" customFormat="1" ht="20.25" customHeight="1">
      <c r="A15" s="985" t="s">
        <v>757</v>
      </c>
      <c r="B15" s="985"/>
      <c r="C15" s="985"/>
      <c r="D15" s="985"/>
      <c r="E15" s="985"/>
      <c r="F15" s="985"/>
      <c r="G15" s="985"/>
      <c r="H15" s="799"/>
      <c r="I15" s="965" t="s">
        <v>758</v>
      </c>
      <c r="J15" s="965"/>
      <c r="K15" s="965"/>
      <c r="L15" s="965"/>
      <c r="M15" s="965"/>
      <c r="N15" s="965"/>
      <c r="O15" s="965"/>
      <c r="P15" s="965"/>
      <c r="Q15" s="965"/>
      <c r="X15" s="867"/>
      <c r="Y15" s="867"/>
      <c r="Z15" s="867"/>
      <c r="AA15" s="867"/>
    </row>
    <row r="16" spans="1:34" s="827" customFormat="1" ht="31.5" customHeight="1">
      <c r="A16" s="995" t="s">
        <v>660</v>
      </c>
      <c r="B16" s="995"/>
      <c r="C16" s="863"/>
      <c r="D16" s="863"/>
      <c r="E16" s="863"/>
      <c r="F16" s="863"/>
      <c r="G16" s="301"/>
      <c r="H16" s="301"/>
      <c r="I16" s="863"/>
      <c r="J16" s="863"/>
      <c r="K16" s="863"/>
      <c r="L16" s="863"/>
      <c r="M16" s="863"/>
      <c r="N16" s="965" t="s">
        <v>759</v>
      </c>
      <c r="O16" s="965"/>
      <c r="P16" s="965"/>
      <c r="Q16" s="965"/>
      <c r="R16" s="866"/>
      <c r="S16" s="867"/>
      <c r="T16" s="867"/>
      <c r="U16" s="867"/>
      <c r="V16" s="867"/>
      <c r="W16" s="867"/>
      <c r="X16" s="867"/>
      <c r="Y16" s="867"/>
      <c r="Z16" s="867"/>
      <c r="AA16" s="867"/>
    </row>
    <row r="17" spans="1:34" s="827" customFormat="1" ht="16.5">
      <c r="A17" s="863"/>
      <c r="B17" s="863"/>
      <c r="C17" s="863"/>
      <c r="D17" s="863"/>
      <c r="E17" s="863"/>
      <c r="F17" s="863"/>
      <c r="G17" s="863"/>
      <c r="H17" s="863"/>
      <c r="I17" s="863"/>
      <c r="J17" s="863"/>
      <c r="K17" s="863"/>
      <c r="L17" s="863"/>
      <c r="M17" s="863"/>
      <c r="N17" s="863"/>
      <c r="O17" s="863"/>
      <c r="P17" s="863"/>
      <c r="Q17" s="863"/>
      <c r="R17" s="866"/>
      <c r="S17" s="867"/>
      <c r="T17" s="867"/>
      <c r="U17" s="867"/>
      <c r="V17" s="867"/>
      <c r="W17" s="867"/>
      <c r="X17" s="867"/>
      <c r="Y17" s="867"/>
      <c r="Z17" s="867"/>
      <c r="AA17" s="867"/>
    </row>
    <row r="18" spans="1:34" s="841" customFormat="1">
      <c r="A18" s="812"/>
      <c r="B18" s="812"/>
      <c r="C18" s="812"/>
      <c r="D18" s="812"/>
      <c r="E18" s="812"/>
      <c r="F18" s="812"/>
      <c r="G18" s="812"/>
      <c r="H18" s="812"/>
      <c r="I18" s="812"/>
      <c r="J18" s="812"/>
      <c r="K18" s="812"/>
      <c r="L18" s="812"/>
      <c r="M18" s="812"/>
      <c r="N18" s="268"/>
      <c r="O18" s="268"/>
      <c r="P18" s="268"/>
      <c r="Q18" s="268"/>
      <c r="R18" s="825"/>
      <c r="S18" s="826"/>
      <c r="T18" s="826"/>
      <c r="U18" s="826"/>
      <c r="V18" s="826"/>
      <c r="W18" s="826"/>
      <c r="X18" s="826"/>
      <c r="Y18" s="826"/>
      <c r="Z18" s="826"/>
      <c r="AA18" s="826"/>
      <c r="AB18" s="827"/>
      <c r="AC18" s="827"/>
      <c r="AD18" s="827"/>
      <c r="AE18" s="827"/>
      <c r="AF18" s="827"/>
      <c r="AG18" s="827"/>
      <c r="AH18" s="827"/>
    </row>
    <row r="19" spans="1:34" s="841" customFormat="1">
      <c r="A19" s="812"/>
      <c r="B19" s="812"/>
      <c r="C19" s="812"/>
      <c r="D19" s="812"/>
      <c r="E19" s="812"/>
      <c r="F19" s="812"/>
      <c r="G19" s="812"/>
      <c r="H19" s="812"/>
      <c r="I19" s="812"/>
      <c r="J19" s="812"/>
      <c r="K19" s="812"/>
      <c r="L19" s="812"/>
      <c r="M19" s="812"/>
      <c r="N19" s="814"/>
      <c r="O19" s="814"/>
      <c r="P19" s="814"/>
      <c r="Q19" s="814"/>
      <c r="R19" s="825"/>
      <c r="S19" s="826"/>
      <c r="T19" s="826"/>
      <c r="U19" s="826"/>
      <c r="V19" s="826"/>
      <c r="W19" s="826"/>
      <c r="X19" s="826"/>
      <c r="Y19" s="826"/>
      <c r="Z19" s="826"/>
      <c r="AA19" s="826"/>
      <c r="AB19" s="827"/>
      <c r="AC19" s="827"/>
      <c r="AD19" s="827"/>
      <c r="AE19" s="827"/>
      <c r="AF19" s="827"/>
      <c r="AG19" s="827"/>
      <c r="AH19" s="827"/>
    </row>
    <row r="20" spans="1:34" s="841" customFormat="1">
      <c r="A20" s="812"/>
      <c r="B20" s="812"/>
      <c r="C20" s="812"/>
      <c r="D20" s="812"/>
      <c r="E20" s="812"/>
      <c r="F20" s="812"/>
      <c r="G20" s="812"/>
      <c r="H20" s="812"/>
      <c r="I20" s="812"/>
      <c r="J20" s="812"/>
      <c r="K20" s="812"/>
      <c r="L20" s="812"/>
      <c r="M20" s="812"/>
      <c r="N20" s="814"/>
      <c r="O20" s="814"/>
      <c r="P20" s="814"/>
      <c r="Q20" s="814"/>
      <c r="R20" s="825"/>
      <c r="S20" s="826"/>
      <c r="T20" s="826"/>
      <c r="U20" s="826"/>
      <c r="V20" s="826"/>
      <c r="W20" s="826"/>
      <c r="X20" s="826"/>
      <c r="Y20" s="826"/>
      <c r="Z20" s="826"/>
      <c r="AA20" s="826"/>
      <c r="AB20" s="827"/>
      <c r="AC20" s="827"/>
      <c r="AD20" s="827"/>
      <c r="AE20" s="827"/>
      <c r="AF20" s="827"/>
      <c r="AG20" s="827"/>
      <c r="AH20" s="827"/>
    </row>
    <row r="21" spans="1:34" s="841" customFormat="1">
      <c r="A21" s="812"/>
      <c r="B21" s="812"/>
      <c r="C21" s="812"/>
      <c r="D21" s="812"/>
      <c r="E21" s="812"/>
      <c r="F21" s="812"/>
      <c r="G21" s="812"/>
      <c r="H21" s="812"/>
      <c r="I21" s="812"/>
      <c r="J21" s="812"/>
      <c r="K21" s="812"/>
      <c r="L21" s="812"/>
      <c r="M21" s="812"/>
      <c r="N21" s="814"/>
      <c r="O21" s="814"/>
      <c r="P21" s="814"/>
      <c r="Q21" s="814"/>
      <c r="R21" s="825"/>
      <c r="S21" s="826"/>
      <c r="T21" s="826"/>
      <c r="U21" s="826"/>
      <c r="V21" s="826"/>
      <c r="W21" s="826"/>
      <c r="X21" s="826"/>
      <c r="Y21" s="826"/>
      <c r="Z21" s="826"/>
      <c r="AA21" s="826"/>
      <c r="AB21" s="827"/>
      <c r="AC21" s="827"/>
      <c r="AD21" s="827"/>
      <c r="AE21" s="827"/>
      <c r="AF21" s="827"/>
      <c r="AG21" s="827"/>
      <c r="AH21" s="827"/>
    </row>
    <row r="22" spans="1:34" s="841" customFormat="1">
      <c r="A22" s="812"/>
      <c r="B22" s="812"/>
      <c r="C22" s="812"/>
      <c r="D22" s="812"/>
      <c r="E22" s="812"/>
      <c r="F22" s="812"/>
      <c r="G22" s="812"/>
      <c r="H22" s="812"/>
      <c r="I22" s="812"/>
      <c r="J22" s="812"/>
      <c r="K22" s="812"/>
      <c r="L22" s="812"/>
      <c r="M22" s="812"/>
      <c r="N22" s="814"/>
      <c r="O22" s="814"/>
      <c r="P22" s="814"/>
      <c r="Q22" s="814"/>
      <c r="R22" s="825"/>
      <c r="S22" s="826"/>
      <c r="T22" s="826"/>
      <c r="U22" s="826"/>
      <c r="V22" s="826"/>
      <c r="W22" s="826"/>
      <c r="X22" s="826"/>
      <c r="Y22" s="826"/>
      <c r="Z22" s="826"/>
      <c r="AA22" s="826"/>
      <c r="AB22" s="827"/>
      <c r="AC22" s="827"/>
      <c r="AD22" s="827"/>
      <c r="AE22" s="827"/>
      <c r="AF22" s="827"/>
      <c r="AG22" s="827"/>
      <c r="AH22" s="827"/>
    </row>
    <row r="23" spans="1:34" s="841" customFormat="1">
      <c r="A23" s="812"/>
      <c r="B23" s="812"/>
      <c r="C23" s="812"/>
      <c r="D23" s="812"/>
      <c r="E23" s="812"/>
      <c r="F23" s="812"/>
      <c r="G23" s="812"/>
      <c r="H23" s="812"/>
      <c r="I23" s="812"/>
      <c r="J23" s="812"/>
      <c r="K23" s="812"/>
      <c r="L23" s="812"/>
      <c r="M23" s="812"/>
      <c r="N23" s="814"/>
      <c r="O23" s="814"/>
      <c r="P23" s="814"/>
      <c r="Q23" s="814"/>
      <c r="R23" s="825"/>
      <c r="S23" s="826"/>
      <c r="T23" s="826"/>
      <c r="U23" s="826"/>
      <c r="V23" s="826"/>
      <c r="W23" s="826"/>
      <c r="X23" s="826"/>
      <c r="Y23" s="826"/>
      <c r="Z23" s="826"/>
      <c r="AA23" s="826"/>
      <c r="AB23" s="827"/>
      <c r="AC23" s="827"/>
      <c r="AD23" s="827"/>
      <c r="AE23" s="827"/>
      <c r="AF23" s="827"/>
      <c r="AG23" s="827"/>
      <c r="AH23" s="827"/>
    </row>
    <row r="24" spans="1:34" s="841" customFormat="1" ht="6.75" customHeight="1">
      <c r="A24" s="812"/>
      <c r="B24" s="812"/>
      <c r="C24" s="812"/>
      <c r="D24" s="812"/>
      <c r="E24" s="812"/>
      <c r="F24" s="812"/>
      <c r="G24" s="812"/>
      <c r="H24" s="812"/>
      <c r="I24" s="812"/>
      <c r="J24" s="812"/>
      <c r="K24" s="812"/>
      <c r="L24" s="812"/>
      <c r="M24" s="812"/>
      <c r="N24" s="814"/>
      <c r="O24" s="814"/>
      <c r="P24" s="814"/>
      <c r="Q24" s="814"/>
      <c r="R24" s="825"/>
      <c r="S24" s="826"/>
      <c r="T24" s="826"/>
      <c r="U24" s="826"/>
      <c r="V24" s="826"/>
      <c r="W24" s="826"/>
      <c r="X24" s="826"/>
      <c r="Y24" s="826"/>
      <c r="Z24" s="826"/>
      <c r="AA24" s="826"/>
      <c r="AB24" s="827"/>
      <c r="AC24" s="827"/>
      <c r="AD24" s="827"/>
      <c r="AE24" s="827"/>
      <c r="AF24" s="827"/>
      <c r="AG24" s="827"/>
      <c r="AH24" s="827"/>
    </row>
    <row r="25" spans="1:34" s="870" customFormat="1">
      <c r="A25" s="812"/>
      <c r="B25" s="812"/>
      <c r="C25" s="812"/>
      <c r="D25" s="812"/>
      <c r="E25" s="812"/>
      <c r="F25" s="812"/>
      <c r="G25" s="812"/>
      <c r="H25" s="812"/>
      <c r="I25" s="812"/>
      <c r="J25" s="812"/>
      <c r="K25" s="812"/>
      <c r="L25" s="812"/>
      <c r="M25" s="812"/>
      <c r="N25" s="814"/>
      <c r="O25" s="814"/>
      <c r="P25" s="814"/>
      <c r="Q25" s="814"/>
      <c r="R25" s="868"/>
      <c r="S25" s="869"/>
      <c r="T25" s="869"/>
      <c r="U25" s="869"/>
      <c r="V25" s="869"/>
      <c r="W25" s="869"/>
      <c r="X25" s="869"/>
      <c r="Y25" s="869"/>
      <c r="Z25" s="869"/>
      <c r="AA25" s="869"/>
    </row>
    <row r="26" spans="1:34" s="870" customFormat="1">
      <c r="A26" s="812"/>
      <c r="B26" s="812"/>
      <c r="C26" s="812"/>
      <c r="D26" s="812"/>
      <c r="E26" s="812"/>
      <c r="F26" s="812"/>
      <c r="G26" s="812"/>
      <c r="H26" s="812"/>
      <c r="I26" s="812"/>
      <c r="J26" s="812"/>
      <c r="K26" s="812"/>
      <c r="L26" s="812"/>
      <c r="M26" s="812"/>
      <c r="N26" s="814"/>
      <c r="O26" s="814"/>
      <c r="P26" s="814"/>
      <c r="Q26" s="814"/>
      <c r="R26" s="868"/>
      <c r="S26" s="869"/>
      <c r="T26" s="869"/>
      <c r="U26" s="869"/>
      <c r="V26" s="869"/>
      <c r="W26" s="869"/>
      <c r="X26" s="869"/>
      <c r="Y26" s="869"/>
      <c r="Z26" s="869"/>
      <c r="AA26" s="869"/>
    </row>
    <row r="27" spans="1:34" s="870" customFormat="1">
      <c r="A27" s="812"/>
      <c r="B27" s="812"/>
      <c r="C27" s="812"/>
      <c r="D27" s="812"/>
      <c r="E27" s="812"/>
      <c r="F27" s="812"/>
      <c r="G27" s="812"/>
      <c r="H27" s="812"/>
      <c r="I27" s="812"/>
      <c r="J27" s="812"/>
      <c r="K27" s="812"/>
      <c r="L27" s="812"/>
      <c r="M27" s="812"/>
      <c r="N27" s="814"/>
      <c r="O27" s="814"/>
      <c r="P27" s="814"/>
      <c r="Q27" s="814"/>
      <c r="R27" s="868"/>
      <c r="S27" s="869"/>
      <c r="T27" s="869"/>
      <c r="U27" s="869"/>
      <c r="V27" s="869"/>
      <c r="W27" s="869"/>
      <c r="X27" s="869"/>
      <c r="Y27" s="869"/>
      <c r="Z27" s="869"/>
      <c r="AA27" s="869"/>
    </row>
    <row r="28" spans="1:34" s="870" customFormat="1">
      <c r="A28" s="812"/>
      <c r="B28" s="812"/>
      <c r="C28" s="812"/>
      <c r="D28" s="812"/>
      <c r="E28" s="812"/>
      <c r="F28" s="812"/>
      <c r="G28" s="812"/>
      <c r="H28" s="812"/>
      <c r="I28" s="812"/>
      <c r="J28" s="812"/>
      <c r="K28" s="812"/>
      <c r="L28" s="812"/>
      <c r="M28" s="812"/>
      <c r="N28" s="814"/>
      <c r="O28" s="814"/>
      <c r="P28" s="814"/>
      <c r="Q28" s="814"/>
      <c r="R28" s="868"/>
      <c r="S28" s="869"/>
      <c r="T28" s="869"/>
      <c r="U28" s="869"/>
      <c r="V28" s="869"/>
      <c r="W28" s="869"/>
      <c r="X28" s="869"/>
      <c r="Y28" s="869"/>
      <c r="Z28" s="869"/>
      <c r="AA28" s="869"/>
    </row>
    <row r="29" spans="1:34" s="870" customFormat="1">
      <c r="A29" s="812"/>
      <c r="B29" s="812"/>
      <c r="C29" s="812"/>
      <c r="D29" s="812"/>
      <c r="E29" s="812"/>
      <c r="F29" s="812"/>
      <c r="G29" s="812"/>
      <c r="H29" s="812"/>
      <c r="I29" s="812"/>
      <c r="J29" s="812"/>
      <c r="K29" s="812"/>
      <c r="L29" s="812"/>
      <c r="M29" s="812"/>
      <c r="N29" s="814"/>
      <c r="O29" s="814"/>
      <c r="P29" s="814"/>
      <c r="Q29" s="814"/>
      <c r="R29" s="868"/>
      <c r="S29" s="869"/>
      <c r="T29" s="869"/>
      <c r="U29" s="869"/>
      <c r="V29" s="869"/>
      <c r="W29" s="869"/>
      <c r="X29" s="869"/>
      <c r="Y29" s="869"/>
      <c r="Z29" s="869"/>
      <c r="AA29" s="869"/>
    </row>
    <row r="30" spans="1:34" s="841" customFormat="1">
      <c r="A30" s="812"/>
      <c r="B30" s="812"/>
      <c r="C30" s="812"/>
      <c r="D30" s="812"/>
      <c r="E30" s="812"/>
      <c r="F30" s="812"/>
      <c r="G30" s="812"/>
      <c r="H30" s="812"/>
      <c r="I30" s="812"/>
      <c r="J30" s="812"/>
      <c r="K30" s="812"/>
      <c r="L30" s="812"/>
      <c r="M30" s="812"/>
      <c r="N30" s="814"/>
      <c r="O30" s="814"/>
      <c r="P30" s="814"/>
      <c r="Q30" s="814"/>
      <c r="R30" s="825"/>
      <c r="S30" s="826"/>
      <c r="T30" s="826"/>
      <c r="U30" s="826"/>
      <c r="V30" s="826"/>
      <c r="W30" s="826"/>
      <c r="X30" s="826"/>
      <c r="Y30" s="826"/>
      <c r="Z30" s="826"/>
      <c r="AA30" s="826"/>
      <c r="AB30" s="827"/>
      <c r="AC30" s="827"/>
      <c r="AD30" s="827"/>
      <c r="AE30" s="827"/>
      <c r="AF30" s="827"/>
      <c r="AG30" s="827"/>
      <c r="AH30" s="827"/>
    </row>
    <row r="31" spans="1:34" s="841" customFormat="1">
      <c r="A31" s="812"/>
      <c r="B31" s="812"/>
      <c r="C31" s="812"/>
      <c r="D31" s="812"/>
      <c r="E31" s="812"/>
      <c r="F31" s="812"/>
      <c r="G31" s="812"/>
      <c r="H31" s="812"/>
      <c r="I31" s="812"/>
      <c r="J31" s="812"/>
      <c r="K31" s="812"/>
      <c r="L31" s="812"/>
      <c r="M31" s="812"/>
      <c r="N31" s="814"/>
      <c r="O31" s="814"/>
      <c r="P31" s="814"/>
      <c r="Q31" s="814"/>
      <c r="R31" s="825"/>
      <c r="S31" s="826"/>
      <c r="T31" s="826"/>
      <c r="U31" s="826"/>
      <c r="V31" s="826"/>
      <c r="W31" s="826"/>
      <c r="X31" s="826"/>
      <c r="Y31" s="826"/>
      <c r="Z31" s="826"/>
      <c r="AA31" s="826"/>
      <c r="AB31" s="827"/>
      <c r="AC31" s="827"/>
      <c r="AD31" s="827"/>
      <c r="AE31" s="827"/>
      <c r="AF31" s="827"/>
      <c r="AG31" s="827"/>
      <c r="AH31" s="827"/>
    </row>
    <row r="32" spans="1:34" s="841" customFormat="1">
      <c r="A32" s="812"/>
      <c r="B32" s="812"/>
      <c r="C32" s="812"/>
      <c r="D32" s="812"/>
      <c r="E32" s="812"/>
      <c r="F32" s="812"/>
      <c r="G32" s="812"/>
      <c r="H32" s="812"/>
      <c r="I32" s="812"/>
      <c r="J32" s="812"/>
      <c r="K32" s="812"/>
      <c r="L32" s="812"/>
      <c r="M32" s="812"/>
      <c r="N32" s="814"/>
      <c r="O32" s="814"/>
      <c r="P32" s="814"/>
      <c r="Q32" s="814"/>
      <c r="R32" s="825"/>
      <c r="S32" s="826"/>
      <c r="T32" s="826"/>
      <c r="U32" s="826"/>
      <c r="V32" s="826"/>
      <c r="W32" s="826"/>
      <c r="X32" s="826"/>
      <c r="Y32" s="826"/>
      <c r="Z32" s="826"/>
      <c r="AA32" s="826"/>
      <c r="AB32" s="827"/>
      <c r="AC32" s="827"/>
      <c r="AD32" s="827"/>
      <c r="AE32" s="827"/>
      <c r="AF32" s="827"/>
      <c r="AG32" s="827"/>
      <c r="AH32" s="827"/>
    </row>
    <row r="33" spans="1:34" s="841" customFormat="1">
      <c r="A33" s="812"/>
      <c r="B33" s="812"/>
      <c r="C33" s="812"/>
      <c r="D33" s="812"/>
      <c r="E33" s="812"/>
      <c r="F33" s="812"/>
      <c r="G33" s="812"/>
      <c r="H33" s="812"/>
      <c r="I33" s="812"/>
      <c r="J33" s="812"/>
      <c r="K33" s="812"/>
      <c r="L33" s="812"/>
      <c r="M33" s="812"/>
      <c r="N33" s="814"/>
      <c r="O33" s="814"/>
      <c r="P33" s="814"/>
      <c r="Q33" s="814"/>
      <c r="R33" s="825"/>
      <c r="S33" s="826"/>
      <c r="T33" s="826"/>
      <c r="U33" s="826"/>
      <c r="V33" s="826"/>
      <c r="W33" s="826"/>
      <c r="X33" s="826"/>
      <c r="Y33" s="826"/>
      <c r="Z33" s="826"/>
      <c r="AA33" s="826"/>
      <c r="AB33" s="827"/>
      <c r="AC33" s="827"/>
      <c r="AD33" s="827"/>
      <c r="AE33" s="827"/>
      <c r="AF33" s="827"/>
      <c r="AG33" s="827"/>
      <c r="AH33" s="827"/>
    </row>
    <row r="34" spans="1:34" s="872" customFormat="1">
      <c r="A34" s="812"/>
      <c r="B34" s="812"/>
      <c r="C34" s="812"/>
      <c r="D34" s="812"/>
      <c r="E34" s="812"/>
      <c r="F34" s="812"/>
      <c r="G34" s="812"/>
      <c r="H34" s="812"/>
      <c r="I34" s="812"/>
      <c r="J34" s="812"/>
      <c r="K34" s="812"/>
      <c r="L34" s="812"/>
      <c r="M34" s="812"/>
      <c r="N34" s="814"/>
      <c r="O34" s="814"/>
      <c r="P34" s="814"/>
      <c r="Q34" s="814"/>
      <c r="R34" s="825"/>
      <c r="S34" s="826"/>
      <c r="T34" s="826"/>
      <c r="U34" s="826"/>
      <c r="V34" s="826"/>
      <c r="W34" s="826"/>
      <c r="X34" s="826"/>
      <c r="Y34" s="826"/>
      <c r="Z34" s="826"/>
      <c r="AA34" s="826"/>
      <c r="AB34" s="871"/>
      <c r="AC34" s="871"/>
      <c r="AD34" s="871"/>
      <c r="AE34" s="871"/>
      <c r="AF34" s="871"/>
      <c r="AG34" s="871"/>
      <c r="AH34" s="871"/>
    </row>
    <row r="35" spans="1:34" s="872" customFormat="1">
      <c r="A35" s="812"/>
      <c r="B35" s="812"/>
      <c r="C35" s="812"/>
      <c r="D35" s="812"/>
      <c r="E35" s="812"/>
      <c r="F35" s="812"/>
      <c r="G35" s="812"/>
      <c r="H35" s="812"/>
      <c r="I35" s="812"/>
      <c r="J35" s="812"/>
      <c r="K35" s="812"/>
      <c r="L35" s="812"/>
      <c r="M35" s="812"/>
      <c r="N35" s="814"/>
      <c r="O35" s="814"/>
      <c r="P35" s="814"/>
      <c r="Q35" s="814"/>
      <c r="R35" s="825"/>
      <c r="S35" s="826"/>
      <c r="T35" s="826"/>
      <c r="U35" s="826"/>
      <c r="V35" s="826"/>
      <c r="W35" s="826"/>
      <c r="X35" s="826"/>
      <c r="Y35" s="826"/>
      <c r="Z35" s="826"/>
      <c r="AA35" s="826"/>
      <c r="AB35" s="871"/>
      <c r="AC35" s="871"/>
      <c r="AD35" s="871"/>
      <c r="AE35" s="871"/>
      <c r="AF35" s="871"/>
      <c r="AG35" s="871"/>
      <c r="AH35" s="871"/>
    </row>
    <row r="36" spans="1:34" s="872" customFormat="1">
      <c r="A36" s="812"/>
      <c r="B36" s="812"/>
      <c r="C36" s="812"/>
      <c r="D36" s="812"/>
      <c r="E36" s="812"/>
      <c r="F36" s="812"/>
      <c r="G36" s="812"/>
      <c r="H36" s="812"/>
      <c r="I36" s="812"/>
      <c r="J36" s="812"/>
      <c r="K36" s="812"/>
      <c r="L36" s="812"/>
      <c r="M36" s="812"/>
      <c r="N36" s="814"/>
      <c r="O36" s="814"/>
      <c r="P36" s="814"/>
      <c r="Q36" s="814"/>
      <c r="R36" s="825"/>
      <c r="S36" s="826"/>
      <c r="T36" s="826"/>
      <c r="U36" s="826"/>
      <c r="V36" s="826"/>
      <c r="W36" s="826"/>
      <c r="X36" s="826"/>
      <c r="Y36" s="826"/>
      <c r="Z36" s="826"/>
      <c r="AA36" s="826"/>
      <c r="AB36" s="871"/>
      <c r="AC36" s="871"/>
      <c r="AD36" s="871"/>
      <c r="AE36" s="871"/>
      <c r="AF36" s="871"/>
      <c r="AG36" s="871"/>
      <c r="AH36" s="871"/>
    </row>
    <row r="37" spans="1:34" s="872" customFormat="1">
      <c r="A37" s="812"/>
      <c r="B37" s="812"/>
      <c r="C37" s="812"/>
      <c r="D37" s="812"/>
      <c r="E37" s="812"/>
      <c r="F37" s="812"/>
      <c r="G37" s="812"/>
      <c r="H37" s="812"/>
      <c r="I37" s="812"/>
      <c r="J37" s="812"/>
      <c r="K37" s="812"/>
      <c r="L37" s="812"/>
      <c r="M37" s="812"/>
      <c r="N37" s="814"/>
      <c r="O37" s="814"/>
      <c r="P37" s="814"/>
      <c r="Q37" s="814"/>
      <c r="R37" s="825"/>
      <c r="S37" s="826"/>
      <c r="T37" s="826"/>
      <c r="U37" s="826"/>
      <c r="V37" s="826"/>
      <c r="W37" s="826"/>
      <c r="X37" s="826"/>
      <c r="Y37" s="826"/>
      <c r="Z37" s="826"/>
      <c r="AA37" s="826"/>
      <c r="AB37" s="871"/>
      <c r="AC37" s="871"/>
      <c r="AD37" s="871"/>
      <c r="AE37" s="871"/>
      <c r="AF37" s="871"/>
      <c r="AG37" s="871"/>
      <c r="AH37" s="871"/>
    </row>
    <row r="38" spans="1:34" s="872" customFormat="1">
      <c r="A38" s="812"/>
      <c r="B38" s="812"/>
      <c r="C38" s="812"/>
      <c r="D38" s="812"/>
      <c r="E38" s="812"/>
      <c r="F38" s="812"/>
      <c r="G38" s="812"/>
      <c r="H38" s="812"/>
      <c r="I38" s="812"/>
      <c r="J38" s="812"/>
      <c r="K38" s="812"/>
      <c r="L38" s="812"/>
      <c r="M38" s="812"/>
      <c r="N38" s="814"/>
      <c r="O38" s="814"/>
      <c r="P38" s="814"/>
      <c r="Q38" s="814"/>
      <c r="R38" s="825"/>
      <c r="S38" s="826"/>
      <c r="T38" s="826"/>
      <c r="U38" s="826"/>
      <c r="V38" s="826"/>
      <c r="W38" s="826"/>
      <c r="X38" s="826"/>
      <c r="Y38" s="826"/>
      <c r="Z38" s="826"/>
      <c r="AA38" s="826"/>
      <c r="AB38" s="871"/>
      <c r="AC38" s="871"/>
      <c r="AD38" s="871"/>
      <c r="AE38" s="871"/>
      <c r="AF38" s="871"/>
      <c r="AG38" s="871"/>
      <c r="AH38" s="871"/>
    </row>
    <row r="39" spans="1:34" s="872" customFormat="1">
      <c r="A39" s="812"/>
      <c r="B39" s="812"/>
      <c r="C39" s="812"/>
      <c r="D39" s="812"/>
      <c r="E39" s="812"/>
      <c r="F39" s="812"/>
      <c r="G39" s="812"/>
      <c r="H39" s="812"/>
      <c r="I39" s="812"/>
      <c r="J39" s="812"/>
      <c r="K39" s="812"/>
      <c r="L39" s="812"/>
      <c r="M39" s="812"/>
      <c r="N39" s="814"/>
      <c r="O39" s="814"/>
      <c r="P39" s="814"/>
      <c r="Q39" s="814"/>
      <c r="R39" s="825"/>
      <c r="S39" s="826"/>
      <c r="T39" s="826"/>
      <c r="U39" s="826"/>
      <c r="V39" s="826"/>
      <c r="W39" s="826"/>
      <c r="X39" s="826"/>
      <c r="Y39" s="826"/>
      <c r="Z39" s="826"/>
      <c r="AA39" s="826"/>
      <c r="AB39" s="871"/>
      <c r="AC39" s="871"/>
      <c r="AD39" s="871"/>
      <c r="AE39" s="871"/>
      <c r="AF39" s="871"/>
      <c r="AG39" s="871"/>
      <c r="AH39" s="871"/>
    </row>
    <row r="40" spans="1:34" s="872" customFormat="1">
      <c r="A40" s="812"/>
      <c r="B40" s="812"/>
      <c r="C40" s="812"/>
      <c r="D40" s="812"/>
      <c r="E40" s="812"/>
      <c r="F40" s="812"/>
      <c r="G40" s="812"/>
      <c r="H40" s="812"/>
      <c r="I40" s="812"/>
      <c r="J40" s="812"/>
      <c r="K40" s="812"/>
      <c r="L40" s="812"/>
      <c r="M40" s="812"/>
      <c r="N40" s="814"/>
      <c r="O40" s="814"/>
      <c r="P40" s="814"/>
      <c r="Q40" s="814"/>
      <c r="R40" s="825"/>
      <c r="S40" s="826"/>
      <c r="T40" s="826"/>
      <c r="U40" s="826"/>
      <c r="V40" s="826"/>
      <c r="W40" s="826"/>
      <c r="X40" s="826"/>
      <c r="Y40" s="826"/>
      <c r="Z40" s="826"/>
      <c r="AA40" s="826"/>
      <c r="AB40" s="871"/>
      <c r="AC40" s="871"/>
      <c r="AD40" s="871"/>
      <c r="AE40" s="871"/>
      <c r="AF40" s="871"/>
      <c r="AG40" s="871"/>
      <c r="AH40" s="871"/>
    </row>
    <row r="41" spans="1:34" s="872" customFormat="1">
      <c r="A41" s="812"/>
      <c r="B41" s="812"/>
      <c r="C41" s="812"/>
      <c r="D41" s="812"/>
      <c r="E41" s="812"/>
      <c r="F41" s="812"/>
      <c r="G41" s="812"/>
      <c r="H41" s="812"/>
      <c r="I41" s="812"/>
      <c r="J41" s="812"/>
      <c r="K41" s="812"/>
      <c r="L41" s="812"/>
      <c r="M41" s="812"/>
      <c r="N41" s="814"/>
      <c r="O41" s="814"/>
      <c r="P41" s="814"/>
      <c r="Q41" s="814"/>
      <c r="R41" s="825"/>
      <c r="S41" s="826"/>
      <c r="T41" s="826"/>
      <c r="U41" s="826"/>
      <c r="V41" s="826"/>
      <c r="W41" s="826"/>
      <c r="X41" s="826"/>
      <c r="Y41" s="826"/>
      <c r="Z41" s="826"/>
      <c r="AA41" s="826"/>
      <c r="AB41" s="871"/>
      <c r="AC41" s="871"/>
      <c r="AD41" s="871"/>
      <c r="AE41" s="871"/>
      <c r="AF41" s="871"/>
      <c r="AG41" s="871"/>
      <c r="AH41" s="871"/>
    </row>
    <row r="42" spans="1:34" s="872" customFormat="1">
      <c r="A42" s="812"/>
      <c r="B42" s="812"/>
      <c r="C42" s="812"/>
      <c r="D42" s="812"/>
      <c r="E42" s="812"/>
      <c r="F42" s="812"/>
      <c r="G42" s="812"/>
      <c r="H42" s="812"/>
      <c r="I42" s="812"/>
      <c r="J42" s="812"/>
      <c r="K42" s="812"/>
      <c r="L42" s="812"/>
      <c r="M42" s="812"/>
      <c r="N42" s="814"/>
      <c r="O42" s="814"/>
      <c r="P42" s="814"/>
      <c r="Q42" s="814"/>
      <c r="R42" s="825"/>
      <c r="S42" s="826"/>
      <c r="T42" s="826"/>
      <c r="U42" s="826"/>
      <c r="V42" s="826"/>
      <c r="W42" s="826"/>
      <c r="X42" s="826"/>
      <c r="Y42" s="826"/>
      <c r="Z42" s="826"/>
      <c r="AA42" s="826"/>
      <c r="AB42" s="871"/>
      <c r="AC42" s="871"/>
      <c r="AD42" s="871"/>
      <c r="AE42" s="871"/>
      <c r="AF42" s="871"/>
      <c r="AG42" s="871"/>
      <c r="AH42" s="871"/>
    </row>
    <row r="43" spans="1:34" s="872" customFormat="1">
      <c r="A43" s="812"/>
      <c r="B43" s="812"/>
      <c r="C43" s="812"/>
      <c r="D43" s="812"/>
      <c r="E43" s="812"/>
      <c r="F43" s="812"/>
      <c r="G43" s="812"/>
      <c r="H43" s="812"/>
      <c r="I43" s="812"/>
      <c r="J43" s="812"/>
      <c r="K43" s="812"/>
      <c r="L43" s="812"/>
      <c r="M43" s="812"/>
      <c r="N43" s="814"/>
      <c r="O43" s="814"/>
      <c r="P43" s="814"/>
      <c r="Q43" s="814"/>
      <c r="R43" s="825"/>
      <c r="S43" s="826"/>
      <c r="T43" s="826"/>
      <c r="U43" s="826"/>
      <c r="V43" s="826"/>
      <c r="W43" s="826"/>
      <c r="X43" s="826"/>
      <c r="Y43" s="826"/>
      <c r="Z43" s="826"/>
      <c r="AA43" s="826"/>
      <c r="AB43" s="871"/>
      <c r="AC43" s="871"/>
      <c r="AD43" s="871"/>
      <c r="AE43" s="871"/>
      <c r="AF43" s="871"/>
      <c r="AG43" s="871"/>
      <c r="AH43" s="871"/>
    </row>
    <row r="44" spans="1:34" s="872" customFormat="1">
      <c r="A44" s="812"/>
      <c r="B44" s="812"/>
      <c r="C44" s="812"/>
      <c r="D44" s="812"/>
      <c r="E44" s="812"/>
      <c r="F44" s="812"/>
      <c r="G44" s="812"/>
      <c r="H44" s="812"/>
      <c r="I44" s="812"/>
      <c r="J44" s="812"/>
      <c r="K44" s="812"/>
      <c r="L44" s="812"/>
      <c r="M44" s="812"/>
      <c r="N44" s="814"/>
      <c r="O44" s="814"/>
      <c r="P44" s="814"/>
      <c r="Q44" s="814"/>
      <c r="R44" s="825"/>
      <c r="S44" s="826"/>
      <c r="T44" s="826"/>
      <c r="U44" s="826"/>
      <c r="V44" s="826"/>
      <c r="W44" s="826"/>
      <c r="X44" s="826"/>
      <c r="Y44" s="826"/>
      <c r="Z44" s="826"/>
      <c r="AA44" s="826"/>
      <c r="AB44" s="871"/>
      <c r="AC44" s="871"/>
      <c r="AD44" s="871"/>
      <c r="AE44" s="871"/>
      <c r="AF44" s="871"/>
      <c r="AG44" s="871"/>
      <c r="AH44" s="871"/>
    </row>
    <row r="45" spans="1:34" s="872" customFormat="1">
      <c r="A45" s="812"/>
      <c r="B45" s="812"/>
      <c r="C45" s="812"/>
      <c r="D45" s="812"/>
      <c r="E45" s="812"/>
      <c r="F45" s="812"/>
      <c r="G45" s="812"/>
      <c r="H45" s="812"/>
      <c r="I45" s="812"/>
      <c r="J45" s="812"/>
      <c r="K45" s="812"/>
      <c r="L45" s="812"/>
      <c r="M45" s="812"/>
      <c r="N45" s="814"/>
      <c r="O45" s="814"/>
      <c r="P45" s="814"/>
      <c r="Q45" s="814"/>
      <c r="R45" s="825"/>
      <c r="S45" s="826"/>
      <c r="T45" s="826"/>
      <c r="U45" s="826"/>
      <c r="V45" s="826"/>
      <c r="W45" s="826"/>
      <c r="X45" s="826"/>
      <c r="Y45" s="826"/>
      <c r="Z45" s="826"/>
      <c r="AA45" s="826"/>
      <c r="AB45" s="871"/>
      <c r="AC45" s="871"/>
      <c r="AD45" s="871"/>
      <c r="AE45" s="871"/>
      <c r="AF45" s="871"/>
      <c r="AG45" s="871"/>
      <c r="AH45" s="871"/>
    </row>
    <row r="46" spans="1:34" s="872" customFormat="1">
      <c r="A46" s="812"/>
      <c r="B46" s="812"/>
      <c r="C46" s="812"/>
      <c r="D46" s="812"/>
      <c r="E46" s="812"/>
      <c r="F46" s="812"/>
      <c r="G46" s="812"/>
      <c r="H46" s="812"/>
      <c r="I46" s="812"/>
      <c r="J46" s="812"/>
      <c r="K46" s="812"/>
      <c r="L46" s="812"/>
      <c r="M46" s="812"/>
      <c r="N46" s="814"/>
      <c r="O46" s="814"/>
      <c r="P46" s="814"/>
      <c r="Q46" s="814"/>
      <c r="R46" s="825"/>
      <c r="S46" s="826"/>
      <c r="T46" s="826"/>
      <c r="U46" s="826"/>
      <c r="V46" s="826"/>
      <c r="W46" s="826"/>
      <c r="X46" s="826"/>
      <c r="Y46" s="826"/>
      <c r="Z46" s="826"/>
      <c r="AA46" s="826"/>
      <c r="AB46" s="871"/>
      <c r="AC46" s="871"/>
      <c r="AD46" s="871"/>
      <c r="AE46" s="871"/>
      <c r="AF46" s="871"/>
      <c r="AG46" s="871"/>
      <c r="AH46" s="871"/>
    </row>
    <row r="47" spans="1:34" s="872" customFormat="1">
      <c r="A47" s="812"/>
      <c r="B47" s="812"/>
      <c r="C47" s="812"/>
      <c r="D47" s="812"/>
      <c r="E47" s="812"/>
      <c r="F47" s="812"/>
      <c r="G47" s="812"/>
      <c r="H47" s="812"/>
      <c r="I47" s="812"/>
      <c r="J47" s="812"/>
      <c r="K47" s="812"/>
      <c r="L47" s="812"/>
      <c r="M47" s="812"/>
      <c r="N47" s="814"/>
      <c r="O47" s="814"/>
      <c r="P47" s="814"/>
      <c r="Q47" s="814"/>
      <c r="R47" s="825"/>
      <c r="S47" s="826"/>
      <c r="T47" s="826"/>
      <c r="U47" s="826"/>
      <c r="V47" s="826"/>
      <c r="W47" s="826"/>
      <c r="X47" s="826"/>
      <c r="Y47" s="826"/>
      <c r="Z47" s="826"/>
      <c r="AA47" s="826"/>
      <c r="AB47" s="871"/>
      <c r="AC47" s="871"/>
      <c r="AD47" s="871"/>
      <c r="AE47" s="871"/>
      <c r="AF47" s="871"/>
      <c r="AG47" s="871"/>
      <c r="AH47" s="871"/>
    </row>
    <row r="48" spans="1:34" s="872" customFormat="1">
      <c r="A48" s="812"/>
      <c r="B48" s="812"/>
      <c r="C48" s="812"/>
      <c r="D48" s="812"/>
      <c r="E48" s="812"/>
      <c r="F48" s="812"/>
      <c r="G48" s="812"/>
      <c r="H48" s="812"/>
      <c r="I48" s="812"/>
      <c r="J48" s="812"/>
      <c r="K48" s="812"/>
      <c r="L48" s="812"/>
      <c r="M48" s="812"/>
      <c r="N48" s="814"/>
      <c r="O48" s="814"/>
      <c r="P48" s="814"/>
      <c r="Q48" s="814"/>
      <c r="R48" s="825"/>
      <c r="S48" s="826"/>
      <c r="T48" s="826"/>
      <c r="U48" s="826"/>
      <c r="V48" s="826"/>
      <c r="W48" s="826"/>
      <c r="X48" s="826"/>
      <c r="Y48" s="826"/>
      <c r="Z48" s="826"/>
      <c r="AA48" s="826"/>
      <c r="AB48" s="871"/>
      <c r="AC48" s="871"/>
      <c r="AD48" s="871"/>
      <c r="AE48" s="871"/>
      <c r="AF48" s="871"/>
      <c r="AG48" s="871"/>
      <c r="AH48" s="871"/>
    </row>
    <row r="49" spans="1:34" s="872" customFormat="1">
      <c r="A49" s="812"/>
      <c r="B49" s="812"/>
      <c r="C49" s="812"/>
      <c r="D49" s="812"/>
      <c r="E49" s="812"/>
      <c r="F49" s="812"/>
      <c r="G49" s="812"/>
      <c r="H49" s="812"/>
      <c r="I49" s="812"/>
      <c r="J49" s="812"/>
      <c r="K49" s="812"/>
      <c r="L49" s="812"/>
      <c r="M49" s="812"/>
      <c r="N49" s="814"/>
      <c r="O49" s="814"/>
      <c r="P49" s="814"/>
      <c r="Q49" s="814"/>
      <c r="R49" s="825"/>
      <c r="S49" s="826"/>
      <c r="T49" s="826"/>
      <c r="U49" s="826"/>
      <c r="V49" s="826"/>
      <c r="W49" s="826"/>
      <c r="X49" s="826"/>
      <c r="Y49" s="826"/>
      <c r="Z49" s="826"/>
      <c r="AA49" s="826"/>
      <c r="AB49" s="871"/>
      <c r="AC49" s="871"/>
      <c r="AD49" s="871"/>
      <c r="AE49" s="871"/>
      <c r="AF49" s="871"/>
      <c r="AG49" s="871"/>
      <c r="AH49" s="871"/>
    </row>
    <row r="50" spans="1:34" s="872" customFormat="1">
      <c r="A50" s="812"/>
      <c r="B50" s="812"/>
      <c r="C50" s="812"/>
      <c r="D50" s="812"/>
      <c r="E50" s="812"/>
      <c r="F50" s="812"/>
      <c r="G50" s="812"/>
      <c r="H50" s="812"/>
      <c r="I50" s="812"/>
      <c r="J50" s="812"/>
      <c r="K50" s="812"/>
      <c r="L50" s="812"/>
      <c r="M50" s="812"/>
      <c r="N50" s="814"/>
      <c r="O50" s="814"/>
      <c r="P50" s="814"/>
      <c r="Q50" s="814"/>
      <c r="R50" s="825"/>
      <c r="S50" s="826"/>
      <c r="T50" s="826"/>
      <c r="U50" s="826"/>
      <c r="V50" s="826"/>
      <c r="W50" s="826"/>
      <c r="X50" s="826"/>
      <c r="Y50" s="826"/>
      <c r="Z50" s="826"/>
      <c r="AA50" s="826"/>
      <c r="AB50" s="871"/>
      <c r="AC50" s="871"/>
      <c r="AD50" s="871"/>
      <c r="AE50" s="871"/>
      <c r="AF50" s="871"/>
      <c r="AG50" s="871"/>
      <c r="AH50" s="871"/>
    </row>
    <row r="51" spans="1:34" s="872" customFormat="1">
      <c r="A51" s="812"/>
      <c r="B51" s="812"/>
      <c r="C51" s="812"/>
      <c r="D51" s="812"/>
      <c r="E51" s="812"/>
      <c r="F51" s="812"/>
      <c r="G51" s="812"/>
      <c r="H51" s="812"/>
      <c r="I51" s="812"/>
      <c r="J51" s="812"/>
      <c r="K51" s="812"/>
      <c r="L51" s="812"/>
      <c r="M51" s="812"/>
      <c r="N51" s="814"/>
      <c r="O51" s="814"/>
      <c r="P51" s="814"/>
      <c r="Q51" s="814"/>
      <c r="R51" s="825"/>
      <c r="S51" s="826"/>
      <c r="T51" s="826"/>
      <c r="U51" s="826"/>
      <c r="V51" s="826"/>
      <c r="W51" s="826"/>
      <c r="X51" s="826"/>
      <c r="Y51" s="826"/>
      <c r="Z51" s="826"/>
      <c r="AA51" s="826"/>
      <c r="AB51" s="871"/>
      <c r="AC51" s="871"/>
      <c r="AD51" s="871"/>
      <c r="AE51" s="871"/>
      <c r="AF51" s="871"/>
      <c r="AG51" s="871"/>
      <c r="AH51" s="871"/>
    </row>
    <row r="52" spans="1:34" s="872" customFormat="1">
      <c r="A52" s="812"/>
      <c r="B52" s="812"/>
      <c r="C52" s="812"/>
      <c r="D52" s="812"/>
      <c r="E52" s="812"/>
      <c r="F52" s="812"/>
      <c r="G52" s="812"/>
      <c r="H52" s="812"/>
      <c r="I52" s="812"/>
      <c r="J52" s="812"/>
      <c r="K52" s="812"/>
      <c r="L52" s="812"/>
      <c r="M52" s="812"/>
      <c r="N52" s="814"/>
      <c r="O52" s="814"/>
      <c r="P52" s="814"/>
      <c r="Q52" s="814"/>
      <c r="R52" s="825"/>
      <c r="S52" s="826"/>
      <c r="T52" s="826"/>
      <c r="U52" s="826"/>
      <c r="V52" s="826"/>
      <c r="W52" s="826"/>
      <c r="X52" s="826"/>
      <c r="Y52" s="826"/>
      <c r="Z52" s="826"/>
      <c r="AA52" s="826"/>
      <c r="AB52" s="871"/>
      <c r="AC52" s="871"/>
      <c r="AD52" s="871"/>
      <c r="AE52" s="871"/>
      <c r="AF52" s="871"/>
      <c r="AG52" s="871"/>
      <c r="AH52" s="871"/>
    </row>
    <row r="53" spans="1:34" s="872" customFormat="1">
      <c r="A53" s="812"/>
      <c r="B53" s="812"/>
      <c r="C53" s="812"/>
      <c r="D53" s="812"/>
      <c r="E53" s="812"/>
      <c r="F53" s="812"/>
      <c r="G53" s="812"/>
      <c r="H53" s="812"/>
      <c r="I53" s="812"/>
      <c r="J53" s="812"/>
      <c r="K53" s="812"/>
      <c r="L53" s="812"/>
      <c r="M53" s="812"/>
      <c r="N53" s="814"/>
      <c r="O53" s="814"/>
      <c r="P53" s="814"/>
      <c r="Q53" s="814"/>
      <c r="R53" s="825"/>
      <c r="S53" s="826"/>
      <c r="T53" s="826"/>
      <c r="U53" s="826"/>
      <c r="V53" s="826"/>
      <c r="W53" s="826"/>
      <c r="X53" s="826"/>
      <c r="Y53" s="826"/>
      <c r="Z53" s="826"/>
      <c r="AA53" s="826"/>
      <c r="AB53" s="871"/>
      <c r="AC53" s="871"/>
      <c r="AD53" s="871"/>
      <c r="AE53" s="871"/>
      <c r="AF53" s="871"/>
      <c r="AG53" s="871"/>
      <c r="AH53" s="871"/>
    </row>
    <row r="54" spans="1:34" s="872" customFormat="1">
      <c r="A54" s="812"/>
      <c r="B54" s="812"/>
      <c r="C54" s="812"/>
      <c r="D54" s="812"/>
      <c r="E54" s="812"/>
      <c r="F54" s="812"/>
      <c r="G54" s="812"/>
      <c r="H54" s="812"/>
      <c r="I54" s="812"/>
      <c r="J54" s="812"/>
      <c r="K54" s="812"/>
      <c r="L54" s="812"/>
      <c r="M54" s="812"/>
      <c r="N54" s="814"/>
      <c r="O54" s="814"/>
      <c r="P54" s="814"/>
      <c r="Q54" s="814"/>
      <c r="R54" s="825"/>
      <c r="S54" s="826"/>
      <c r="T54" s="826"/>
      <c r="U54" s="826"/>
      <c r="V54" s="826"/>
      <c r="W54" s="826"/>
      <c r="X54" s="826"/>
      <c r="Y54" s="826"/>
      <c r="Z54" s="826"/>
      <c r="AA54" s="826"/>
      <c r="AB54" s="871"/>
      <c r="AC54" s="871"/>
      <c r="AD54" s="871"/>
      <c r="AE54" s="871"/>
      <c r="AF54" s="871"/>
      <c r="AG54" s="871"/>
      <c r="AH54" s="871"/>
    </row>
    <row r="55" spans="1:34" s="872" customFormat="1">
      <c r="A55" s="812"/>
      <c r="B55" s="812"/>
      <c r="C55" s="812"/>
      <c r="D55" s="812"/>
      <c r="E55" s="812"/>
      <c r="F55" s="812"/>
      <c r="G55" s="812"/>
      <c r="H55" s="812"/>
      <c r="I55" s="812"/>
      <c r="J55" s="812"/>
      <c r="K55" s="812"/>
      <c r="L55" s="812"/>
      <c r="M55" s="812"/>
      <c r="N55" s="814"/>
      <c r="O55" s="814"/>
      <c r="P55" s="814"/>
      <c r="Q55" s="814"/>
      <c r="R55" s="825"/>
      <c r="S55" s="826"/>
      <c r="T55" s="826"/>
      <c r="U55" s="826"/>
      <c r="V55" s="826"/>
      <c r="W55" s="826"/>
      <c r="X55" s="826"/>
      <c r="Y55" s="826"/>
      <c r="Z55" s="826"/>
      <c r="AA55" s="826"/>
      <c r="AB55" s="871"/>
      <c r="AC55" s="871"/>
      <c r="AD55" s="871"/>
      <c r="AE55" s="871"/>
      <c r="AF55" s="871"/>
      <c r="AG55" s="871"/>
      <c r="AH55" s="871"/>
    </row>
    <row r="56" spans="1:34" s="872" customFormat="1">
      <c r="A56" s="812"/>
      <c r="B56" s="812"/>
      <c r="C56" s="812"/>
      <c r="D56" s="812"/>
      <c r="E56" s="812"/>
      <c r="F56" s="812"/>
      <c r="G56" s="812"/>
      <c r="H56" s="812"/>
      <c r="I56" s="812"/>
      <c r="J56" s="812"/>
      <c r="K56" s="812"/>
      <c r="L56" s="812"/>
      <c r="M56" s="812"/>
      <c r="N56" s="814"/>
      <c r="O56" s="814"/>
      <c r="P56" s="814"/>
      <c r="Q56" s="814"/>
      <c r="R56" s="825"/>
      <c r="S56" s="826"/>
      <c r="T56" s="826"/>
      <c r="U56" s="826"/>
      <c r="V56" s="826"/>
      <c r="W56" s="826"/>
      <c r="X56" s="826"/>
      <c r="Y56" s="826"/>
      <c r="Z56" s="826"/>
      <c r="AA56" s="826"/>
      <c r="AB56" s="871"/>
      <c r="AC56" s="871"/>
      <c r="AD56" s="871"/>
      <c r="AE56" s="871"/>
      <c r="AF56" s="871"/>
      <c r="AG56" s="871"/>
      <c r="AH56" s="871"/>
    </row>
    <row r="57" spans="1:34" s="872" customFormat="1">
      <c r="A57" s="812"/>
      <c r="B57" s="812"/>
      <c r="C57" s="812"/>
      <c r="D57" s="812"/>
      <c r="E57" s="812"/>
      <c r="F57" s="812"/>
      <c r="G57" s="812"/>
      <c r="H57" s="812"/>
      <c r="I57" s="812"/>
      <c r="J57" s="812"/>
      <c r="K57" s="812"/>
      <c r="L57" s="812"/>
      <c r="M57" s="812"/>
      <c r="N57" s="814"/>
      <c r="O57" s="814"/>
      <c r="P57" s="814"/>
      <c r="Q57" s="814"/>
      <c r="R57" s="825"/>
      <c r="S57" s="826"/>
      <c r="T57" s="826"/>
      <c r="U57" s="826"/>
      <c r="V57" s="826"/>
      <c r="W57" s="826"/>
      <c r="X57" s="826"/>
      <c r="Y57" s="826"/>
      <c r="Z57" s="826"/>
      <c r="AA57" s="826"/>
      <c r="AB57" s="871"/>
      <c r="AC57" s="871"/>
      <c r="AD57" s="871"/>
      <c r="AE57" s="871"/>
      <c r="AF57" s="871"/>
      <c r="AG57" s="871"/>
      <c r="AH57" s="871"/>
    </row>
    <row r="58" spans="1:34" s="872" customFormat="1">
      <c r="A58" s="812"/>
      <c r="B58" s="812"/>
      <c r="C58" s="812"/>
      <c r="D58" s="812"/>
      <c r="E58" s="812"/>
      <c r="F58" s="812"/>
      <c r="G58" s="812"/>
      <c r="H58" s="812"/>
      <c r="I58" s="812"/>
      <c r="J58" s="812"/>
      <c r="K58" s="812"/>
      <c r="L58" s="812"/>
      <c r="M58" s="812"/>
      <c r="N58" s="814"/>
      <c r="O58" s="814"/>
      <c r="P58" s="814"/>
      <c r="Q58" s="814"/>
      <c r="R58" s="825"/>
      <c r="S58" s="826"/>
      <c r="T58" s="826"/>
      <c r="U58" s="826"/>
      <c r="V58" s="826"/>
      <c r="W58" s="826"/>
      <c r="X58" s="826"/>
      <c r="Y58" s="826"/>
      <c r="Z58" s="826"/>
      <c r="AA58" s="826"/>
      <c r="AB58" s="871"/>
      <c r="AC58" s="871"/>
      <c r="AD58" s="871"/>
      <c r="AE58" s="871"/>
      <c r="AF58" s="871"/>
      <c r="AG58" s="871"/>
      <c r="AH58" s="871"/>
    </row>
    <row r="59" spans="1:34" s="872" customFormat="1">
      <c r="A59" s="812"/>
      <c r="B59" s="812"/>
      <c r="C59" s="812"/>
      <c r="D59" s="812"/>
      <c r="E59" s="812"/>
      <c r="F59" s="812"/>
      <c r="G59" s="812"/>
      <c r="H59" s="812"/>
      <c r="I59" s="812"/>
      <c r="J59" s="812"/>
      <c r="K59" s="812"/>
      <c r="L59" s="812"/>
      <c r="M59" s="812"/>
      <c r="N59" s="814"/>
      <c r="O59" s="814"/>
      <c r="P59" s="814"/>
      <c r="Q59" s="814"/>
      <c r="R59" s="825"/>
      <c r="S59" s="826"/>
      <c r="T59" s="826"/>
      <c r="U59" s="826"/>
      <c r="V59" s="826"/>
      <c r="W59" s="826"/>
      <c r="X59" s="826"/>
      <c r="Y59" s="826"/>
      <c r="Z59" s="826"/>
      <c r="AA59" s="826"/>
      <c r="AB59" s="871"/>
      <c r="AC59" s="871"/>
      <c r="AD59" s="871"/>
      <c r="AE59" s="871"/>
      <c r="AF59" s="871"/>
      <c r="AG59" s="871"/>
      <c r="AH59" s="871"/>
    </row>
    <row r="60" spans="1:34" s="872" customFormat="1">
      <c r="A60" s="812"/>
      <c r="B60" s="812"/>
      <c r="C60" s="812"/>
      <c r="D60" s="812"/>
      <c r="E60" s="812"/>
      <c r="F60" s="812"/>
      <c r="G60" s="812"/>
      <c r="H60" s="812"/>
      <c r="I60" s="812"/>
      <c r="J60" s="812"/>
      <c r="K60" s="812"/>
      <c r="L60" s="812"/>
      <c r="M60" s="812"/>
      <c r="N60" s="814"/>
      <c r="O60" s="814"/>
      <c r="P60" s="814"/>
      <c r="Q60" s="814"/>
      <c r="R60" s="825"/>
      <c r="S60" s="826"/>
      <c r="T60" s="826"/>
      <c r="U60" s="826"/>
      <c r="V60" s="826"/>
      <c r="W60" s="826"/>
      <c r="X60" s="826"/>
      <c r="Y60" s="826"/>
      <c r="Z60" s="826"/>
      <c r="AA60" s="826"/>
      <c r="AB60" s="871"/>
      <c r="AC60" s="871"/>
      <c r="AD60" s="871"/>
      <c r="AE60" s="871"/>
      <c r="AF60" s="871"/>
      <c r="AG60" s="871"/>
      <c r="AH60" s="871"/>
    </row>
    <row r="61" spans="1:34" s="872" customFormat="1">
      <c r="A61" s="812"/>
      <c r="B61" s="812"/>
      <c r="C61" s="812"/>
      <c r="D61" s="812"/>
      <c r="E61" s="812"/>
      <c r="F61" s="812"/>
      <c r="G61" s="812"/>
      <c r="H61" s="812"/>
      <c r="I61" s="812"/>
      <c r="J61" s="812"/>
      <c r="K61" s="812"/>
      <c r="L61" s="812"/>
      <c r="M61" s="812"/>
      <c r="N61" s="814"/>
      <c r="O61" s="814"/>
      <c r="P61" s="814"/>
      <c r="Q61" s="814"/>
      <c r="R61" s="825"/>
      <c r="S61" s="826"/>
      <c r="T61" s="826"/>
      <c r="U61" s="826"/>
      <c r="V61" s="826"/>
      <c r="W61" s="826"/>
      <c r="X61" s="826"/>
      <c r="Y61" s="826"/>
      <c r="Z61" s="826"/>
      <c r="AA61" s="826"/>
      <c r="AB61" s="871"/>
      <c r="AC61" s="871"/>
      <c r="AD61" s="871"/>
      <c r="AE61" s="871"/>
      <c r="AF61" s="871"/>
      <c r="AG61" s="871"/>
      <c r="AH61" s="871"/>
    </row>
    <row r="62" spans="1:34" s="872" customFormat="1">
      <c r="A62" s="812"/>
      <c r="B62" s="812"/>
      <c r="C62" s="812"/>
      <c r="D62" s="812"/>
      <c r="E62" s="812"/>
      <c r="F62" s="812"/>
      <c r="G62" s="812"/>
      <c r="H62" s="812"/>
      <c r="I62" s="812"/>
      <c r="J62" s="812"/>
      <c r="K62" s="812"/>
      <c r="L62" s="812"/>
      <c r="M62" s="812"/>
      <c r="N62" s="814"/>
      <c r="O62" s="814"/>
      <c r="P62" s="814"/>
      <c r="Q62" s="814"/>
      <c r="R62" s="825"/>
      <c r="S62" s="826"/>
      <c r="T62" s="826"/>
      <c r="U62" s="826"/>
      <c r="V62" s="826"/>
      <c r="W62" s="826"/>
      <c r="X62" s="826"/>
      <c r="Y62" s="826"/>
      <c r="Z62" s="826"/>
      <c r="AA62" s="826"/>
      <c r="AB62" s="871"/>
      <c r="AC62" s="871"/>
      <c r="AD62" s="871"/>
      <c r="AE62" s="871"/>
      <c r="AF62" s="871"/>
      <c r="AG62" s="871"/>
      <c r="AH62" s="871"/>
    </row>
    <row r="63" spans="1:34" s="872" customFormat="1">
      <c r="A63" s="812"/>
      <c r="B63" s="812"/>
      <c r="C63" s="812"/>
      <c r="D63" s="812"/>
      <c r="E63" s="812"/>
      <c r="F63" s="812"/>
      <c r="G63" s="812"/>
      <c r="H63" s="812"/>
      <c r="I63" s="812"/>
      <c r="J63" s="812"/>
      <c r="K63" s="812"/>
      <c r="L63" s="812"/>
      <c r="M63" s="812"/>
      <c r="N63" s="814"/>
      <c r="O63" s="814"/>
      <c r="P63" s="814"/>
      <c r="Q63" s="814"/>
      <c r="R63" s="825"/>
      <c r="S63" s="826"/>
      <c r="T63" s="826"/>
      <c r="U63" s="826"/>
      <c r="V63" s="826"/>
      <c r="W63" s="826"/>
      <c r="X63" s="826"/>
      <c r="Y63" s="826"/>
      <c r="Z63" s="826"/>
      <c r="AA63" s="826"/>
      <c r="AB63" s="871"/>
      <c r="AC63" s="871"/>
      <c r="AD63" s="871"/>
      <c r="AE63" s="871"/>
      <c r="AF63" s="871"/>
      <c r="AG63" s="871"/>
      <c r="AH63" s="871"/>
    </row>
    <row r="64" spans="1:34" s="872" customFormat="1">
      <c r="A64" s="812"/>
      <c r="B64" s="812"/>
      <c r="C64" s="812"/>
      <c r="D64" s="812"/>
      <c r="E64" s="812"/>
      <c r="F64" s="812"/>
      <c r="G64" s="812"/>
      <c r="H64" s="812"/>
      <c r="I64" s="812"/>
      <c r="J64" s="812"/>
      <c r="K64" s="812"/>
      <c r="L64" s="812"/>
      <c r="M64" s="812"/>
      <c r="N64" s="814"/>
      <c r="O64" s="814"/>
      <c r="P64" s="814"/>
      <c r="Q64" s="814"/>
      <c r="R64" s="825"/>
      <c r="S64" s="826"/>
      <c r="T64" s="826"/>
      <c r="U64" s="826"/>
      <c r="V64" s="826"/>
      <c r="W64" s="826"/>
      <c r="X64" s="826"/>
      <c r="Y64" s="826"/>
      <c r="Z64" s="826"/>
      <c r="AA64" s="826"/>
      <c r="AB64" s="871"/>
      <c r="AC64" s="871"/>
      <c r="AD64" s="871"/>
      <c r="AE64" s="871"/>
      <c r="AF64" s="871"/>
      <c r="AG64" s="871"/>
      <c r="AH64" s="871"/>
    </row>
    <row r="65" spans="1:34" s="872" customFormat="1">
      <c r="A65" s="812"/>
      <c r="B65" s="812"/>
      <c r="C65" s="812"/>
      <c r="D65" s="812"/>
      <c r="E65" s="812"/>
      <c r="F65" s="812"/>
      <c r="G65" s="812"/>
      <c r="H65" s="812"/>
      <c r="I65" s="812"/>
      <c r="J65" s="812"/>
      <c r="K65" s="812"/>
      <c r="L65" s="812"/>
      <c r="M65" s="812"/>
      <c r="N65" s="814"/>
      <c r="O65" s="814"/>
      <c r="P65" s="814"/>
      <c r="Q65" s="814"/>
      <c r="R65" s="825"/>
      <c r="S65" s="826"/>
      <c r="T65" s="826"/>
      <c r="U65" s="826"/>
      <c r="V65" s="826"/>
      <c r="W65" s="826"/>
      <c r="X65" s="826"/>
      <c r="Y65" s="826"/>
      <c r="Z65" s="826"/>
      <c r="AA65" s="826"/>
      <c r="AB65" s="871"/>
      <c r="AC65" s="871"/>
      <c r="AD65" s="871"/>
      <c r="AE65" s="871"/>
      <c r="AF65" s="871"/>
      <c r="AG65" s="871"/>
      <c r="AH65" s="871"/>
    </row>
    <row r="66" spans="1:34" s="872" customFormat="1">
      <c r="A66" s="812"/>
      <c r="B66" s="812"/>
      <c r="C66" s="812"/>
      <c r="D66" s="812"/>
      <c r="E66" s="812"/>
      <c r="F66" s="812"/>
      <c r="G66" s="812"/>
      <c r="H66" s="812"/>
      <c r="I66" s="812"/>
      <c r="J66" s="812"/>
      <c r="K66" s="812"/>
      <c r="L66" s="812"/>
      <c r="M66" s="812"/>
      <c r="N66" s="814"/>
      <c r="O66" s="814"/>
      <c r="P66" s="814"/>
      <c r="Q66" s="814"/>
      <c r="R66" s="825"/>
      <c r="S66" s="826"/>
      <c r="T66" s="826"/>
      <c r="U66" s="826"/>
      <c r="V66" s="826"/>
      <c r="W66" s="826"/>
      <c r="X66" s="826"/>
      <c r="Y66" s="826"/>
      <c r="Z66" s="826"/>
      <c r="AA66" s="826"/>
      <c r="AB66" s="871"/>
      <c r="AC66" s="871"/>
      <c r="AD66" s="871"/>
      <c r="AE66" s="871"/>
      <c r="AF66" s="871"/>
      <c r="AG66" s="871"/>
      <c r="AH66" s="871"/>
    </row>
    <row r="67" spans="1:34" s="872" customFormat="1">
      <c r="A67" s="812"/>
      <c r="B67" s="812"/>
      <c r="C67" s="812"/>
      <c r="D67" s="812"/>
      <c r="E67" s="812"/>
      <c r="F67" s="812"/>
      <c r="G67" s="812"/>
      <c r="H67" s="812"/>
      <c r="I67" s="812"/>
      <c r="J67" s="812"/>
      <c r="K67" s="812"/>
      <c r="L67" s="812"/>
      <c r="M67" s="812"/>
      <c r="N67" s="814"/>
      <c r="O67" s="814"/>
      <c r="P67" s="814"/>
      <c r="Q67" s="814"/>
      <c r="R67" s="825"/>
      <c r="S67" s="826"/>
      <c r="T67" s="826"/>
      <c r="U67" s="826"/>
      <c r="V67" s="826"/>
      <c r="W67" s="826"/>
      <c r="X67" s="826"/>
      <c r="Y67" s="826"/>
      <c r="Z67" s="826"/>
      <c r="AA67" s="826"/>
      <c r="AB67" s="871"/>
      <c r="AC67" s="871"/>
      <c r="AD67" s="871"/>
      <c r="AE67" s="871"/>
      <c r="AF67" s="871"/>
      <c r="AG67" s="871"/>
      <c r="AH67" s="871"/>
    </row>
  </sheetData>
  <mergeCells count="7">
    <mergeCell ref="A16:B16"/>
    <mergeCell ref="N16:Q16"/>
    <mergeCell ref="A7:C7"/>
    <mergeCell ref="A14:F14"/>
    <mergeCell ref="K14:Q14"/>
    <mergeCell ref="A15:G15"/>
    <mergeCell ref="I15:Q15"/>
  </mergeCells>
  <printOptions horizontalCentered="1"/>
  <pageMargins left="0.7" right="0.7" top="0.75" bottom="0.75" header="0.3" footer="0.3"/>
  <pageSetup paperSize="9"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64"/>
  <sheetViews>
    <sheetView rightToLeft="1" tabSelected="1" view="pageBreakPreview" topLeftCell="A7" zoomScale="130" zoomScaleNormal="115" zoomScaleSheetLayoutView="130" workbookViewId="0">
      <selection activeCell="E17" sqref="E17"/>
    </sheetView>
  </sheetViews>
  <sheetFormatPr defaultRowHeight="21"/>
  <cols>
    <col min="1" max="1" width="28.85546875" style="268" customWidth="1"/>
    <col min="2" max="7" width="12.28515625" style="268" customWidth="1"/>
    <col min="8" max="8" width="28.85546875" style="516" customWidth="1"/>
    <col min="9" max="9" width="40.140625" style="268" bestFit="1" customWidth="1"/>
    <col min="10" max="10" width="16.85546875" style="189" customWidth="1"/>
    <col min="11" max="17" width="9.140625" style="189"/>
    <col min="18" max="18" width="9.140625" style="188"/>
    <col min="19" max="27" width="9.140625" style="187"/>
    <col min="28" max="256" width="9.140625" style="185"/>
    <col min="257" max="257" width="33.140625" style="185" customWidth="1"/>
    <col min="258" max="263" width="15.140625" style="185" customWidth="1"/>
    <col min="264" max="264" width="33.5703125" style="185" customWidth="1"/>
    <col min="265" max="265" width="14.5703125" style="185" customWidth="1"/>
    <col min="266" max="266" width="16.85546875" style="185" customWidth="1"/>
    <col min="267" max="512" width="9.140625" style="185"/>
    <col min="513" max="513" width="33.140625" style="185" customWidth="1"/>
    <col min="514" max="519" width="15.140625" style="185" customWidth="1"/>
    <col min="520" max="520" width="33.5703125" style="185" customWidth="1"/>
    <col min="521" max="521" width="14.5703125" style="185" customWidth="1"/>
    <col min="522" max="522" width="16.85546875" style="185" customWidth="1"/>
    <col min="523" max="768" width="9.140625" style="185"/>
    <col min="769" max="769" width="33.140625" style="185" customWidth="1"/>
    <col min="770" max="775" width="15.140625" style="185" customWidth="1"/>
    <col min="776" max="776" width="33.5703125" style="185" customWidth="1"/>
    <col min="777" max="777" width="14.5703125" style="185" customWidth="1"/>
    <col min="778" max="778" width="16.85546875" style="185" customWidth="1"/>
    <col min="779" max="1024" width="9.140625" style="185"/>
    <col min="1025" max="1025" width="33.140625" style="185" customWidth="1"/>
    <col min="1026" max="1031" width="15.140625" style="185" customWidth="1"/>
    <col min="1032" max="1032" width="33.5703125" style="185" customWidth="1"/>
    <col min="1033" max="1033" width="14.5703125" style="185" customWidth="1"/>
    <col min="1034" max="1034" width="16.85546875" style="185" customWidth="1"/>
    <col min="1035" max="1280" width="9.140625" style="185"/>
    <col min="1281" max="1281" width="33.140625" style="185" customWidth="1"/>
    <col min="1282" max="1287" width="15.140625" style="185" customWidth="1"/>
    <col min="1288" max="1288" width="33.5703125" style="185" customWidth="1"/>
    <col min="1289" max="1289" width="14.5703125" style="185" customWidth="1"/>
    <col min="1290" max="1290" width="16.85546875" style="185" customWidth="1"/>
    <col min="1291" max="1536" width="9.140625" style="185"/>
    <col min="1537" max="1537" width="33.140625" style="185" customWidth="1"/>
    <col min="1538" max="1543" width="15.140625" style="185" customWidth="1"/>
    <col min="1544" max="1544" width="33.5703125" style="185" customWidth="1"/>
    <col min="1545" max="1545" width="14.5703125" style="185" customWidth="1"/>
    <col min="1546" max="1546" width="16.85546875" style="185" customWidth="1"/>
    <col min="1547" max="1792" width="9.140625" style="185"/>
    <col min="1793" max="1793" width="33.140625" style="185" customWidth="1"/>
    <col min="1794" max="1799" width="15.140625" style="185" customWidth="1"/>
    <col min="1800" max="1800" width="33.5703125" style="185" customWidth="1"/>
    <col min="1801" max="1801" width="14.5703125" style="185" customWidth="1"/>
    <col min="1802" max="1802" width="16.85546875" style="185" customWidth="1"/>
    <col min="1803" max="2048" width="9.140625" style="185"/>
    <col min="2049" max="2049" width="33.140625" style="185" customWidth="1"/>
    <col min="2050" max="2055" width="15.140625" style="185" customWidth="1"/>
    <col min="2056" max="2056" width="33.5703125" style="185" customWidth="1"/>
    <col min="2057" max="2057" width="14.5703125" style="185" customWidth="1"/>
    <col min="2058" max="2058" width="16.85546875" style="185" customWidth="1"/>
    <col min="2059" max="2304" width="9.140625" style="185"/>
    <col min="2305" max="2305" width="33.140625" style="185" customWidth="1"/>
    <col min="2306" max="2311" width="15.140625" style="185" customWidth="1"/>
    <col min="2312" max="2312" width="33.5703125" style="185" customWidth="1"/>
    <col min="2313" max="2313" width="14.5703125" style="185" customWidth="1"/>
    <col min="2314" max="2314" width="16.85546875" style="185" customWidth="1"/>
    <col min="2315" max="2560" width="9.140625" style="185"/>
    <col min="2561" max="2561" width="33.140625" style="185" customWidth="1"/>
    <col min="2562" max="2567" width="15.140625" style="185" customWidth="1"/>
    <col min="2568" max="2568" width="33.5703125" style="185" customWidth="1"/>
    <col min="2569" max="2569" width="14.5703125" style="185" customWidth="1"/>
    <col min="2570" max="2570" width="16.85546875" style="185" customWidth="1"/>
    <col min="2571" max="2816" width="9.140625" style="185"/>
    <col min="2817" max="2817" width="33.140625" style="185" customWidth="1"/>
    <col min="2818" max="2823" width="15.140625" style="185" customWidth="1"/>
    <col min="2824" max="2824" width="33.5703125" style="185" customWidth="1"/>
    <col min="2825" max="2825" width="14.5703125" style="185" customWidth="1"/>
    <col min="2826" max="2826" width="16.85546875" style="185" customWidth="1"/>
    <col min="2827" max="3072" width="9.140625" style="185"/>
    <col min="3073" max="3073" width="33.140625" style="185" customWidth="1"/>
    <col min="3074" max="3079" width="15.140625" style="185" customWidth="1"/>
    <col min="3080" max="3080" width="33.5703125" style="185" customWidth="1"/>
    <col min="3081" max="3081" width="14.5703125" style="185" customWidth="1"/>
    <col min="3082" max="3082" width="16.85546875" style="185" customWidth="1"/>
    <col min="3083" max="3328" width="9.140625" style="185"/>
    <col min="3329" max="3329" width="33.140625" style="185" customWidth="1"/>
    <col min="3330" max="3335" width="15.140625" style="185" customWidth="1"/>
    <col min="3336" max="3336" width="33.5703125" style="185" customWidth="1"/>
    <col min="3337" max="3337" width="14.5703125" style="185" customWidth="1"/>
    <col min="3338" max="3338" width="16.85546875" style="185" customWidth="1"/>
    <col min="3339" max="3584" width="9.140625" style="185"/>
    <col min="3585" max="3585" width="33.140625" style="185" customWidth="1"/>
    <col min="3586" max="3591" width="15.140625" style="185" customWidth="1"/>
    <col min="3592" max="3592" width="33.5703125" style="185" customWidth="1"/>
    <col min="3593" max="3593" width="14.5703125" style="185" customWidth="1"/>
    <col min="3594" max="3594" width="16.85546875" style="185" customWidth="1"/>
    <col min="3595" max="3840" width="9.140625" style="185"/>
    <col min="3841" max="3841" width="33.140625" style="185" customWidth="1"/>
    <col min="3842" max="3847" width="15.140625" style="185" customWidth="1"/>
    <col min="3848" max="3848" width="33.5703125" style="185" customWidth="1"/>
    <col min="3849" max="3849" width="14.5703125" style="185" customWidth="1"/>
    <col min="3850" max="3850" width="16.85546875" style="185" customWidth="1"/>
    <col min="3851" max="4096" width="9.140625" style="185"/>
    <col min="4097" max="4097" width="33.140625" style="185" customWidth="1"/>
    <col min="4098" max="4103" width="15.140625" style="185" customWidth="1"/>
    <col min="4104" max="4104" width="33.5703125" style="185" customWidth="1"/>
    <col min="4105" max="4105" width="14.5703125" style="185" customWidth="1"/>
    <col min="4106" max="4106" width="16.85546875" style="185" customWidth="1"/>
    <col min="4107" max="4352" width="9.140625" style="185"/>
    <col min="4353" max="4353" width="33.140625" style="185" customWidth="1"/>
    <col min="4354" max="4359" width="15.140625" style="185" customWidth="1"/>
    <col min="4360" max="4360" width="33.5703125" style="185" customWidth="1"/>
    <col min="4361" max="4361" width="14.5703125" style="185" customWidth="1"/>
    <col min="4362" max="4362" width="16.85546875" style="185" customWidth="1"/>
    <col min="4363" max="4608" width="9.140625" style="185"/>
    <col min="4609" max="4609" width="33.140625" style="185" customWidth="1"/>
    <col min="4610" max="4615" width="15.140625" style="185" customWidth="1"/>
    <col min="4616" max="4616" width="33.5703125" style="185" customWidth="1"/>
    <col min="4617" max="4617" width="14.5703125" style="185" customWidth="1"/>
    <col min="4618" max="4618" width="16.85546875" style="185" customWidth="1"/>
    <col min="4619" max="4864" width="9.140625" style="185"/>
    <col min="4865" max="4865" width="33.140625" style="185" customWidth="1"/>
    <col min="4866" max="4871" width="15.140625" style="185" customWidth="1"/>
    <col min="4872" max="4872" width="33.5703125" style="185" customWidth="1"/>
    <col min="4873" max="4873" width="14.5703125" style="185" customWidth="1"/>
    <col min="4874" max="4874" width="16.85546875" style="185" customWidth="1"/>
    <col min="4875" max="5120" width="9.140625" style="185"/>
    <col min="5121" max="5121" width="33.140625" style="185" customWidth="1"/>
    <col min="5122" max="5127" width="15.140625" style="185" customWidth="1"/>
    <col min="5128" max="5128" width="33.5703125" style="185" customWidth="1"/>
    <col min="5129" max="5129" width="14.5703125" style="185" customWidth="1"/>
    <col min="5130" max="5130" width="16.85546875" style="185" customWidth="1"/>
    <col min="5131" max="5376" width="9.140625" style="185"/>
    <col min="5377" max="5377" width="33.140625" style="185" customWidth="1"/>
    <col min="5378" max="5383" width="15.140625" style="185" customWidth="1"/>
    <col min="5384" max="5384" width="33.5703125" style="185" customWidth="1"/>
    <col min="5385" max="5385" width="14.5703125" style="185" customWidth="1"/>
    <col min="5386" max="5386" width="16.85546875" style="185" customWidth="1"/>
    <col min="5387" max="5632" width="9.140625" style="185"/>
    <col min="5633" max="5633" width="33.140625" style="185" customWidth="1"/>
    <col min="5634" max="5639" width="15.140625" style="185" customWidth="1"/>
    <col min="5640" max="5640" width="33.5703125" style="185" customWidth="1"/>
    <col min="5641" max="5641" width="14.5703125" style="185" customWidth="1"/>
    <col min="5642" max="5642" width="16.85546875" style="185" customWidth="1"/>
    <col min="5643" max="5888" width="9.140625" style="185"/>
    <col min="5889" max="5889" width="33.140625" style="185" customWidth="1"/>
    <col min="5890" max="5895" width="15.140625" style="185" customWidth="1"/>
    <col min="5896" max="5896" width="33.5703125" style="185" customWidth="1"/>
    <col min="5897" max="5897" width="14.5703125" style="185" customWidth="1"/>
    <col min="5898" max="5898" width="16.85546875" style="185" customWidth="1"/>
    <col min="5899" max="6144" width="9.140625" style="185"/>
    <col min="6145" max="6145" width="33.140625" style="185" customWidth="1"/>
    <col min="6146" max="6151" width="15.140625" style="185" customWidth="1"/>
    <col min="6152" max="6152" width="33.5703125" style="185" customWidth="1"/>
    <col min="6153" max="6153" width="14.5703125" style="185" customWidth="1"/>
    <col min="6154" max="6154" width="16.85546875" style="185" customWidth="1"/>
    <col min="6155" max="6400" width="9.140625" style="185"/>
    <col min="6401" max="6401" width="33.140625" style="185" customWidth="1"/>
    <col min="6402" max="6407" width="15.140625" style="185" customWidth="1"/>
    <col min="6408" max="6408" width="33.5703125" style="185" customWidth="1"/>
    <col min="6409" max="6409" width="14.5703125" style="185" customWidth="1"/>
    <col min="6410" max="6410" width="16.85546875" style="185" customWidth="1"/>
    <col min="6411" max="6656" width="9.140625" style="185"/>
    <col min="6657" max="6657" width="33.140625" style="185" customWidth="1"/>
    <col min="6658" max="6663" width="15.140625" style="185" customWidth="1"/>
    <col min="6664" max="6664" width="33.5703125" style="185" customWidth="1"/>
    <col min="6665" max="6665" width="14.5703125" style="185" customWidth="1"/>
    <col min="6666" max="6666" width="16.85546875" style="185" customWidth="1"/>
    <col min="6667" max="6912" width="9.140625" style="185"/>
    <col min="6913" max="6913" width="33.140625" style="185" customWidth="1"/>
    <col min="6914" max="6919" width="15.140625" style="185" customWidth="1"/>
    <col min="6920" max="6920" width="33.5703125" style="185" customWidth="1"/>
    <col min="6921" max="6921" width="14.5703125" style="185" customWidth="1"/>
    <col min="6922" max="6922" width="16.85546875" style="185" customWidth="1"/>
    <col min="6923" max="7168" width="9.140625" style="185"/>
    <col min="7169" max="7169" width="33.140625" style="185" customWidth="1"/>
    <col min="7170" max="7175" width="15.140625" style="185" customWidth="1"/>
    <col min="7176" max="7176" width="33.5703125" style="185" customWidth="1"/>
    <col min="7177" max="7177" width="14.5703125" style="185" customWidth="1"/>
    <col min="7178" max="7178" width="16.85546875" style="185" customWidth="1"/>
    <col min="7179" max="7424" width="9.140625" style="185"/>
    <col min="7425" max="7425" width="33.140625" style="185" customWidth="1"/>
    <col min="7426" max="7431" width="15.140625" style="185" customWidth="1"/>
    <col min="7432" max="7432" width="33.5703125" style="185" customWidth="1"/>
    <col min="7433" max="7433" width="14.5703125" style="185" customWidth="1"/>
    <col min="7434" max="7434" width="16.85546875" style="185" customWidth="1"/>
    <col min="7435" max="7680" width="9.140625" style="185"/>
    <col min="7681" max="7681" width="33.140625" style="185" customWidth="1"/>
    <col min="7682" max="7687" width="15.140625" style="185" customWidth="1"/>
    <col min="7688" max="7688" width="33.5703125" style="185" customWidth="1"/>
    <col min="7689" max="7689" width="14.5703125" style="185" customWidth="1"/>
    <col min="7690" max="7690" width="16.85546875" style="185" customWidth="1"/>
    <col min="7691" max="7936" width="9.140625" style="185"/>
    <col min="7937" max="7937" width="33.140625" style="185" customWidth="1"/>
    <col min="7938" max="7943" width="15.140625" style="185" customWidth="1"/>
    <col min="7944" max="7944" width="33.5703125" style="185" customWidth="1"/>
    <col min="7945" max="7945" width="14.5703125" style="185" customWidth="1"/>
    <col min="7946" max="7946" width="16.85546875" style="185" customWidth="1"/>
    <col min="7947" max="8192" width="9.140625" style="185"/>
    <col min="8193" max="8193" width="33.140625" style="185" customWidth="1"/>
    <col min="8194" max="8199" width="15.140625" style="185" customWidth="1"/>
    <col min="8200" max="8200" width="33.5703125" style="185" customWidth="1"/>
    <col min="8201" max="8201" width="14.5703125" style="185" customWidth="1"/>
    <col min="8202" max="8202" width="16.85546875" style="185" customWidth="1"/>
    <col min="8203" max="8448" width="9.140625" style="185"/>
    <col min="8449" max="8449" width="33.140625" style="185" customWidth="1"/>
    <col min="8450" max="8455" width="15.140625" style="185" customWidth="1"/>
    <col min="8456" max="8456" width="33.5703125" style="185" customWidth="1"/>
    <col min="8457" max="8457" width="14.5703125" style="185" customWidth="1"/>
    <col min="8458" max="8458" width="16.85546875" style="185" customWidth="1"/>
    <col min="8459" max="8704" width="9.140625" style="185"/>
    <col min="8705" max="8705" width="33.140625" style="185" customWidth="1"/>
    <col min="8706" max="8711" width="15.140625" style="185" customWidth="1"/>
    <col min="8712" max="8712" width="33.5703125" style="185" customWidth="1"/>
    <col min="8713" max="8713" width="14.5703125" style="185" customWidth="1"/>
    <col min="8714" max="8714" width="16.85546875" style="185" customWidth="1"/>
    <col min="8715" max="8960" width="9.140625" style="185"/>
    <col min="8961" max="8961" width="33.140625" style="185" customWidth="1"/>
    <col min="8962" max="8967" width="15.140625" style="185" customWidth="1"/>
    <col min="8968" max="8968" width="33.5703125" style="185" customWidth="1"/>
    <col min="8969" max="8969" width="14.5703125" style="185" customWidth="1"/>
    <col min="8970" max="8970" width="16.85546875" style="185" customWidth="1"/>
    <col min="8971" max="9216" width="9.140625" style="185"/>
    <col min="9217" max="9217" width="33.140625" style="185" customWidth="1"/>
    <col min="9218" max="9223" width="15.140625" style="185" customWidth="1"/>
    <col min="9224" max="9224" width="33.5703125" style="185" customWidth="1"/>
    <col min="9225" max="9225" width="14.5703125" style="185" customWidth="1"/>
    <col min="9226" max="9226" width="16.85546875" style="185" customWidth="1"/>
    <col min="9227" max="9472" width="9.140625" style="185"/>
    <col min="9473" max="9473" width="33.140625" style="185" customWidth="1"/>
    <col min="9474" max="9479" width="15.140625" style="185" customWidth="1"/>
    <col min="9480" max="9480" width="33.5703125" style="185" customWidth="1"/>
    <col min="9481" max="9481" width="14.5703125" style="185" customWidth="1"/>
    <col min="9482" max="9482" width="16.85546875" style="185" customWidth="1"/>
    <col min="9483" max="9728" width="9.140625" style="185"/>
    <col min="9729" max="9729" width="33.140625" style="185" customWidth="1"/>
    <col min="9730" max="9735" width="15.140625" style="185" customWidth="1"/>
    <col min="9736" max="9736" width="33.5703125" style="185" customWidth="1"/>
    <col min="9737" max="9737" width="14.5703125" style="185" customWidth="1"/>
    <col min="9738" max="9738" width="16.85546875" style="185" customWidth="1"/>
    <col min="9739" max="9984" width="9.140625" style="185"/>
    <col min="9985" max="9985" width="33.140625" style="185" customWidth="1"/>
    <col min="9986" max="9991" width="15.140625" style="185" customWidth="1"/>
    <col min="9992" max="9992" width="33.5703125" style="185" customWidth="1"/>
    <col min="9993" max="9993" width="14.5703125" style="185" customWidth="1"/>
    <col min="9994" max="9994" width="16.85546875" style="185" customWidth="1"/>
    <col min="9995" max="10240" width="9.140625" style="185"/>
    <col min="10241" max="10241" width="33.140625" style="185" customWidth="1"/>
    <col min="10242" max="10247" width="15.140625" style="185" customWidth="1"/>
    <col min="10248" max="10248" width="33.5703125" style="185" customWidth="1"/>
    <col min="10249" max="10249" width="14.5703125" style="185" customWidth="1"/>
    <col min="10250" max="10250" width="16.85546875" style="185" customWidth="1"/>
    <col min="10251" max="10496" width="9.140625" style="185"/>
    <col min="10497" max="10497" width="33.140625" style="185" customWidth="1"/>
    <col min="10498" max="10503" width="15.140625" style="185" customWidth="1"/>
    <col min="10504" max="10504" width="33.5703125" style="185" customWidth="1"/>
    <col min="10505" max="10505" width="14.5703125" style="185" customWidth="1"/>
    <col min="10506" max="10506" width="16.85546875" style="185" customWidth="1"/>
    <col min="10507" max="10752" width="9.140625" style="185"/>
    <col min="10753" max="10753" width="33.140625" style="185" customWidth="1"/>
    <col min="10754" max="10759" width="15.140625" style="185" customWidth="1"/>
    <col min="10760" max="10760" width="33.5703125" style="185" customWidth="1"/>
    <col min="10761" max="10761" width="14.5703125" style="185" customWidth="1"/>
    <col min="10762" max="10762" width="16.85546875" style="185" customWidth="1"/>
    <col min="10763" max="11008" width="9.140625" style="185"/>
    <col min="11009" max="11009" width="33.140625" style="185" customWidth="1"/>
    <col min="11010" max="11015" width="15.140625" style="185" customWidth="1"/>
    <col min="11016" max="11016" width="33.5703125" style="185" customWidth="1"/>
    <col min="11017" max="11017" width="14.5703125" style="185" customWidth="1"/>
    <col min="11018" max="11018" width="16.85546875" style="185" customWidth="1"/>
    <col min="11019" max="11264" width="9.140625" style="185"/>
    <col min="11265" max="11265" width="33.140625" style="185" customWidth="1"/>
    <col min="11266" max="11271" width="15.140625" style="185" customWidth="1"/>
    <col min="11272" max="11272" width="33.5703125" style="185" customWidth="1"/>
    <col min="11273" max="11273" width="14.5703125" style="185" customWidth="1"/>
    <col min="11274" max="11274" width="16.85546875" style="185" customWidth="1"/>
    <col min="11275" max="11520" width="9.140625" style="185"/>
    <col min="11521" max="11521" width="33.140625" style="185" customWidth="1"/>
    <col min="11522" max="11527" width="15.140625" style="185" customWidth="1"/>
    <col min="11528" max="11528" width="33.5703125" style="185" customWidth="1"/>
    <col min="11529" max="11529" width="14.5703125" style="185" customWidth="1"/>
    <col min="11530" max="11530" width="16.85546875" style="185" customWidth="1"/>
    <col min="11531" max="11776" width="9.140625" style="185"/>
    <col min="11777" max="11777" width="33.140625" style="185" customWidth="1"/>
    <col min="11778" max="11783" width="15.140625" style="185" customWidth="1"/>
    <col min="11784" max="11784" width="33.5703125" style="185" customWidth="1"/>
    <col min="11785" max="11785" width="14.5703125" style="185" customWidth="1"/>
    <col min="11786" max="11786" width="16.85546875" style="185" customWidth="1"/>
    <col min="11787" max="12032" width="9.140625" style="185"/>
    <col min="12033" max="12033" width="33.140625" style="185" customWidth="1"/>
    <col min="12034" max="12039" width="15.140625" style="185" customWidth="1"/>
    <col min="12040" max="12040" width="33.5703125" style="185" customWidth="1"/>
    <col min="12041" max="12041" width="14.5703125" style="185" customWidth="1"/>
    <col min="12042" max="12042" width="16.85546875" style="185" customWidth="1"/>
    <col min="12043" max="12288" width="9.140625" style="185"/>
    <col min="12289" max="12289" width="33.140625" style="185" customWidth="1"/>
    <col min="12290" max="12295" width="15.140625" style="185" customWidth="1"/>
    <col min="12296" max="12296" width="33.5703125" style="185" customWidth="1"/>
    <col min="12297" max="12297" width="14.5703125" style="185" customWidth="1"/>
    <col min="12298" max="12298" width="16.85546875" style="185" customWidth="1"/>
    <col min="12299" max="12544" width="9.140625" style="185"/>
    <col min="12545" max="12545" width="33.140625" style="185" customWidth="1"/>
    <col min="12546" max="12551" width="15.140625" style="185" customWidth="1"/>
    <col min="12552" max="12552" width="33.5703125" style="185" customWidth="1"/>
    <col min="12553" max="12553" width="14.5703125" style="185" customWidth="1"/>
    <col min="12554" max="12554" width="16.85546875" style="185" customWidth="1"/>
    <col min="12555" max="12800" width="9.140625" style="185"/>
    <col min="12801" max="12801" width="33.140625" style="185" customWidth="1"/>
    <col min="12802" max="12807" width="15.140625" style="185" customWidth="1"/>
    <col min="12808" max="12808" width="33.5703125" style="185" customWidth="1"/>
    <col min="12809" max="12809" width="14.5703125" style="185" customWidth="1"/>
    <col min="12810" max="12810" width="16.85546875" style="185" customWidth="1"/>
    <col min="12811" max="13056" width="9.140625" style="185"/>
    <col min="13057" max="13057" width="33.140625" style="185" customWidth="1"/>
    <col min="13058" max="13063" width="15.140625" style="185" customWidth="1"/>
    <col min="13064" max="13064" width="33.5703125" style="185" customWidth="1"/>
    <col min="13065" max="13065" width="14.5703125" style="185" customWidth="1"/>
    <col min="13066" max="13066" width="16.85546875" style="185" customWidth="1"/>
    <col min="13067" max="13312" width="9.140625" style="185"/>
    <col min="13313" max="13313" width="33.140625" style="185" customWidth="1"/>
    <col min="13314" max="13319" width="15.140625" style="185" customWidth="1"/>
    <col min="13320" max="13320" width="33.5703125" style="185" customWidth="1"/>
    <col min="13321" max="13321" width="14.5703125" style="185" customWidth="1"/>
    <col min="13322" max="13322" width="16.85546875" style="185" customWidth="1"/>
    <col min="13323" max="13568" width="9.140625" style="185"/>
    <col min="13569" max="13569" width="33.140625" style="185" customWidth="1"/>
    <col min="13570" max="13575" width="15.140625" style="185" customWidth="1"/>
    <col min="13576" max="13576" width="33.5703125" style="185" customWidth="1"/>
    <col min="13577" max="13577" width="14.5703125" style="185" customWidth="1"/>
    <col min="13578" max="13578" width="16.85546875" style="185" customWidth="1"/>
    <col min="13579" max="13824" width="9.140625" style="185"/>
    <col min="13825" max="13825" width="33.140625" style="185" customWidth="1"/>
    <col min="13826" max="13831" width="15.140625" style="185" customWidth="1"/>
    <col min="13832" max="13832" width="33.5703125" style="185" customWidth="1"/>
    <col min="13833" max="13833" width="14.5703125" style="185" customWidth="1"/>
    <col min="13834" max="13834" width="16.85546875" style="185" customWidth="1"/>
    <col min="13835" max="14080" width="9.140625" style="185"/>
    <col min="14081" max="14081" width="33.140625" style="185" customWidth="1"/>
    <col min="14082" max="14087" width="15.140625" style="185" customWidth="1"/>
    <col min="14088" max="14088" width="33.5703125" style="185" customWidth="1"/>
    <col min="14089" max="14089" width="14.5703125" style="185" customWidth="1"/>
    <col min="14090" max="14090" width="16.85546875" style="185" customWidth="1"/>
    <col min="14091" max="14336" width="9.140625" style="185"/>
    <col min="14337" max="14337" width="33.140625" style="185" customWidth="1"/>
    <col min="14338" max="14343" width="15.140625" style="185" customWidth="1"/>
    <col min="14344" max="14344" width="33.5703125" style="185" customWidth="1"/>
    <col min="14345" max="14345" width="14.5703125" style="185" customWidth="1"/>
    <col min="14346" max="14346" width="16.85546875" style="185" customWidth="1"/>
    <col min="14347" max="14592" width="9.140625" style="185"/>
    <col min="14593" max="14593" width="33.140625" style="185" customWidth="1"/>
    <col min="14594" max="14599" width="15.140625" style="185" customWidth="1"/>
    <col min="14600" max="14600" width="33.5703125" style="185" customWidth="1"/>
    <col min="14601" max="14601" width="14.5703125" style="185" customWidth="1"/>
    <col min="14602" max="14602" width="16.85546875" style="185" customWidth="1"/>
    <col min="14603" max="14848" width="9.140625" style="185"/>
    <col min="14849" max="14849" width="33.140625" style="185" customWidth="1"/>
    <col min="14850" max="14855" width="15.140625" style="185" customWidth="1"/>
    <col min="14856" max="14856" width="33.5703125" style="185" customWidth="1"/>
    <col min="14857" max="14857" width="14.5703125" style="185" customWidth="1"/>
    <col min="14858" max="14858" width="16.85546875" style="185" customWidth="1"/>
    <col min="14859" max="15104" width="9.140625" style="185"/>
    <col min="15105" max="15105" width="33.140625" style="185" customWidth="1"/>
    <col min="15106" max="15111" width="15.140625" style="185" customWidth="1"/>
    <col min="15112" max="15112" width="33.5703125" style="185" customWidth="1"/>
    <col min="15113" max="15113" width="14.5703125" style="185" customWidth="1"/>
    <col min="15114" max="15114" width="16.85546875" style="185" customWidth="1"/>
    <col min="15115" max="15360" width="9.140625" style="185"/>
    <col min="15361" max="15361" width="33.140625" style="185" customWidth="1"/>
    <col min="15362" max="15367" width="15.140625" style="185" customWidth="1"/>
    <col min="15368" max="15368" width="33.5703125" style="185" customWidth="1"/>
    <col min="15369" max="15369" width="14.5703125" style="185" customWidth="1"/>
    <col min="15370" max="15370" width="16.85546875" style="185" customWidth="1"/>
    <col min="15371" max="15616" width="9.140625" style="185"/>
    <col min="15617" max="15617" width="33.140625" style="185" customWidth="1"/>
    <col min="15618" max="15623" width="15.140625" style="185" customWidth="1"/>
    <col min="15624" max="15624" width="33.5703125" style="185" customWidth="1"/>
    <col min="15625" max="15625" width="14.5703125" style="185" customWidth="1"/>
    <col min="15626" max="15626" width="16.85546875" style="185" customWidth="1"/>
    <col min="15627" max="15872" width="9.140625" style="185"/>
    <col min="15873" max="15873" width="33.140625" style="185" customWidth="1"/>
    <col min="15874" max="15879" width="15.140625" style="185" customWidth="1"/>
    <col min="15880" max="15880" width="33.5703125" style="185" customWidth="1"/>
    <col min="15881" max="15881" width="14.5703125" style="185" customWidth="1"/>
    <col min="15882" max="15882" width="16.85546875" style="185" customWidth="1"/>
    <col min="15883" max="16128" width="9.140625" style="185"/>
    <col min="16129" max="16129" width="33.140625" style="185" customWidth="1"/>
    <col min="16130" max="16135" width="15.140625" style="185" customWidth="1"/>
    <col min="16136" max="16136" width="33.5703125" style="185" customWidth="1"/>
    <col min="16137" max="16137" width="14.5703125" style="185" customWidth="1"/>
    <col min="16138" max="16138" width="16.85546875" style="185" customWidth="1"/>
    <col min="16139" max="16384" width="9.140625" style="185"/>
  </cols>
  <sheetData>
    <row r="1" spans="1:27" ht="58.5" customHeight="1">
      <c r="I1" s="517"/>
    </row>
    <row r="2" spans="1:27" s="227" customFormat="1" ht="22.5" customHeight="1">
      <c r="A2" s="924" t="s">
        <v>669</v>
      </c>
      <c r="B2" s="924"/>
      <c r="C2" s="924"/>
      <c r="D2" s="924"/>
      <c r="E2" s="924"/>
      <c r="F2" s="924"/>
      <c r="G2" s="924"/>
      <c r="H2" s="924"/>
      <c r="I2" s="281"/>
      <c r="J2" s="508"/>
      <c r="K2" s="220"/>
      <c r="L2" s="220"/>
      <c r="M2" s="220"/>
      <c r="N2" s="220"/>
      <c r="O2" s="220"/>
      <c r="P2" s="220"/>
      <c r="Q2" s="220"/>
      <c r="R2" s="224"/>
      <c r="S2" s="223"/>
      <c r="T2" s="223"/>
      <c r="U2" s="223"/>
      <c r="V2" s="223"/>
      <c r="W2" s="223"/>
      <c r="X2" s="223"/>
      <c r="Y2" s="223"/>
      <c r="Z2" s="223"/>
      <c r="AA2" s="223"/>
    </row>
    <row r="3" spans="1:27" s="222" customFormat="1" ht="15.75" customHeight="1">
      <c r="A3" s="924" t="s">
        <v>670</v>
      </c>
      <c r="B3" s="924"/>
      <c r="C3" s="924"/>
      <c r="D3" s="924"/>
      <c r="E3" s="924"/>
      <c r="F3" s="924"/>
      <c r="G3" s="924"/>
      <c r="H3" s="924"/>
      <c r="I3" s="281"/>
      <c r="J3" s="508"/>
      <c r="K3" s="220"/>
      <c r="L3" s="220"/>
      <c r="M3" s="220"/>
      <c r="N3" s="220"/>
      <c r="O3" s="220"/>
      <c r="P3" s="220"/>
      <c r="Q3" s="220"/>
      <c r="R3" s="224"/>
      <c r="S3" s="223"/>
      <c r="T3" s="223"/>
      <c r="U3" s="223"/>
      <c r="V3" s="223"/>
      <c r="W3" s="223"/>
      <c r="X3" s="223"/>
      <c r="Y3" s="223"/>
      <c r="Z3" s="223"/>
      <c r="AA3" s="223"/>
    </row>
    <row r="4" spans="1:27" s="222" customFormat="1" ht="15" customHeight="1">
      <c r="A4" s="924" t="s">
        <v>725</v>
      </c>
      <c r="B4" s="924"/>
      <c r="C4" s="924"/>
      <c r="D4" s="924"/>
      <c r="E4" s="924"/>
      <c r="F4" s="924"/>
      <c r="G4" s="924"/>
      <c r="H4" s="924"/>
      <c r="I4" s="281"/>
      <c r="J4" s="508"/>
      <c r="K4" s="220"/>
      <c r="L4" s="220"/>
      <c r="M4" s="220"/>
      <c r="N4" s="220"/>
      <c r="O4" s="220"/>
      <c r="P4" s="220"/>
      <c r="Q4" s="220"/>
      <c r="R4" s="224"/>
      <c r="S4" s="223"/>
      <c r="T4" s="223"/>
      <c r="U4" s="223"/>
      <c r="V4" s="223"/>
      <c r="W4" s="223"/>
      <c r="X4" s="223"/>
      <c r="Y4" s="223"/>
      <c r="Z4" s="223"/>
      <c r="AA4" s="223"/>
    </row>
    <row r="5" spans="1:27" s="211" customFormat="1" ht="15" customHeight="1">
      <c r="A5" s="386" t="s">
        <v>671</v>
      </c>
      <c r="B5" s="268"/>
      <c r="C5" s="268"/>
      <c r="D5" s="268"/>
      <c r="E5" s="268"/>
      <c r="F5" s="268"/>
      <c r="G5" s="268"/>
      <c r="H5" s="518"/>
      <c r="I5" s="268"/>
      <c r="J5" s="189"/>
      <c r="K5" s="507"/>
      <c r="L5" s="507"/>
      <c r="M5" s="507"/>
      <c r="N5" s="189"/>
      <c r="O5" s="189"/>
      <c r="P5" s="189"/>
      <c r="Q5" s="189"/>
      <c r="R5" s="193"/>
      <c r="S5" s="192"/>
      <c r="T5" s="192"/>
      <c r="U5" s="192"/>
      <c r="V5" s="192"/>
      <c r="W5" s="192"/>
      <c r="X5" s="192"/>
      <c r="Y5" s="192"/>
      <c r="Z5" s="192"/>
      <c r="AA5" s="192"/>
    </row>
    <row r="6" spans="1:27" s="510" customFormat="1" ht="17.25" customHeight="1">
      <c r="A6" s="925" t="s">
        <v>268</v>
      </c>
      <c r="B6" s="931">
        <v>2016</v>
      </c>
      <c r="C6" s="925"/>
      <c r="D6" s="1002">
        <v>2017</v>
      </c>
      <c r="E6" s="1002"/>
      <c r="F6" s="1002">
        <v>2018</v>
      </c>
      <c r="G6" s="1002"/>
      <c r="H6" s="991" t="s">
        <v>75</v>
      </c>
      <c r="I6" s="281"/>
      <c r="J6" s="147"/>
      <c r="K6" s="509"/>
      <c r="L6" s="509"/>
      <c r="M6" s="509"/>
      <c r="N6" s="147"/>
      <c r="O6" s="147"/>
      <c r="P6" s="147"/>
      <c r="Q6" s="147"/>
      <c r="R6" s="210"/>
      <c r="S6" s="209"/>
      <c r="T6" s="209"/>
      <c r="U6" s="209"/>
      <c r="V6" s="209"/>
      <c r="W6" s="209"/>
      <c r="X6" s="209"/>
      <c r="Y6" s="209"/>
      <c r="Z6" s="209"/>
      <c r="AA6" s="209"/>
    </row>
    <row r="7" spans="1:27" s="207" customFormat="1" ht="53.25" customHeight="1">
      <c r="A7" s="925"/>
      <c r="B7" s="739" t="s">
        <v>672</v>
      </c>
      <c r="C7" s="521" t="s">
        <v>673</v>
      </c>
      <c r="D7" s="739" t="s">
        <v>672</v>
      </c>
      <c r="E7" s="521" t="s">
        <v>673</v>
      </c>
      <c r="F7" s="739" t="s">
        <v>672</v>
      </c>
      <c r="G7" s="521" t="s">
        <v>766</v>
      </c>
      <c r="H7" s="993"/>
      <c r="I7" s="281"/>
      <c r="J7" s="147"/>
      <c r="K7" s="509"/>
      <c r="L7" s="509"/>
      <c r="M7" s="509"/>
      <c r="N7" s="147"/>
      <c r="O7" s="147"/>
      <c r="P7" s="147"/>
      <c r="Q7" s="147"/>
      <c r="R7" s="210"/>
      <c r="S7" s="209"/>
      <c r="T7" s="209"/>
      <c r="U7" s="209"/>
      <c r="V7" s="209"/>
      <c r="W7" s="209"/>
      <c r="X7" s="209"/>
      <c r="Y7" s="209"/>
      <c r="Z7" s="209"/>
      <c r="AA7" s="209"/>
    </row>
    <row r="8" spans="1:27" s="263" customFormat="1" ht="17.25" customHeight="1">
      <c r="A8" s="522" t="s">
        <v>674</v>
      </c>
      <c r="B8" s="417"/>
      <c r="C8" s="417"/>
      <c r="D8" s="417"/>
      <c r="E8" s="417"/>
      <c r="F8" s="417"/>
      <c r="G8" s="417"/>
      <c r="H8" s="523" t="s">
        <v>675</v>
      </c>
      <c r="I8" s="737"/>
      <c r="J8" s="511"/>
      <c r="K8" s="206"/>
      <c r="L8" s="206"/>
      <c r="M8" s="206"/>
      <c r="N8" s="206"/>
      <c r="O8" s="206"/>
      <c r="P8" s="206"/>
      <c r="Q8" s="206"/>
      <c r="R8" s="205"/>
      <c r="S8" s="204"/>
      <c r="T8" s="204"/>
      <c r="U8" s="204"/>
      <c r="V8" s="204"/>
      <c r="W8" s="204"/>
      <c r="X8" s="204"/>
      <c r="Y8" s="204"/>
      <c r="Z8" s="204"/>
      <c r="AA8" s="204"/>
    </row>
    <row r="9" spans="1:27" s="263" customFormat="1" ht="17.25" customHeight="1">
      <c r="A9" s="440" t="s">
        <v>767</v>
      </c>
      <c r="B9" s="795">
        <v>8</v>
      </c>
      <c r="C9" s="795">
        <v>49</v>
      </c>
      <c r="D9" s="795">
        <v>11</v>
      </c>
      <c r="E9" s="795">
        <v>49</v>
      </c>
      <c r="F9" s="795">
        <v>14</v>
      </c>
      <c r="G9" s="909">
        <v>48</v>
      </c>
      <c r="H9" s="525" t="s">
        <v>768</v>
      </c>
      <c r="I9" s="737"/>
      <c r="J9" s="511"/>
      <c r="K9" s="206"/>
      <c r="L9" s="206"/>
      <c r="M9" s="206"/>
      <c r="N9" s="206"/>
      <c r="O9" s="206"/>
      <c r="P9" s="206"/>
      <c r="Q9" s="206"/>
      <c r="R9" s="205"/>
      <c r="S9" s="204"/>
      <c r="T9" s="204"/>
      <c r="U9" s="204"/>
      <c r="V9" s="204"/>
      <c r="W9" s="204"/>
      <c r="X9" s="204"/>
      <c r="Y9" s="204"/>
      <c r="Z9" s="204"/>
      <c r="AA9" s="204"/>
    </row>
    <row r="10" spans="1:27" s="263" customFormat="1" ht="17.25" customHeight="1">
      <c r="A10" s="422" t="s">
        <v>250</v>
      </c>
      <c r="B10" s="796">
        <v>5</v>
      </c>
      <c r="C10" s="796">
        <v>26</v>
      </c>
      <c r="D10" s="796">
        <v>4</v>
      </c>
      <c r="E10" s="796">
        <v>26</v>
      </c>
      <c r="F10" s="796">
        <v>5</v>
      </c>
      <c r="G10" s="910">
        <v>24</v>
      </c>
      <c r="H10" s="523" t="s">
        <v>249</v>
      </c>
      <c r="I10" s="737"/>
      <c r="J10" s="511"/>
      <c r="K10" s="206"/>
      <c r="L10" s="206"/>
      <c r="M10" s="206"/>
      <c r="N10" s="206"/>
      <c r="O10" s="206"/>
      <c r="P10" s="206"/>
      <c r="Q10" s="206"/>
      <c r="R10" s="205"/>
      <c r="S10" s="204"/>
      <c r="T10" s="204"/>
      <c r="U10" s="204"/>
      <c r="V10" s="204"/>
      <c r="W10" s="204"/>
      <c r="X10" s="204"/>
      <c r="Y10" s="204"/>
      <c r="Z10" s="204"/>
      <c r="AA10" s="204"/>
    </row>
    <row r="11" spans="1:27" s="263" customFormat="1" ht="17.25" customHeight="1">
      <c r="A11" s="440" t="s">
        <v>248</v>
      </c>
      <c r="B11" s="795">
        <v>11</v>
      </c>
      <c r="C11" s="795">
        <v>155</v>
      </c>
      <c r="D11" s="795">
        <v>11</v>
      </c>
      <c r="E11" s="795">
        <v>155</v>
      </c>
      <c r="F11" s="795">
        <v>13</v>
      </c>
      <c r="G11" s="909">
        <v>147</v>
      </c>
      <c r="H11" s="525" t="s">
        <v>247</v>
      </c>
      <c r="I11" s="737"/>
      <c r="J11" s="511"/>
      <c r="K11" s="206"/>
      <c r="L11" s="206"/>
      <c r="M11" s="206"/>
      <c r="N11" s="206"/>
      <c r="O11" s="206"/>
      <c r="P11" s="206"/>
      <c r="Q11" s="206"/>
      <c r="R11" s="205"/>
      <c r="S11" s="204"/>
      <c r="T11" s="204"/>
      <c r="U11" s="204"/>
      <c r="V11" s="204"/>
      <c r="W11" s="204"/>
      <c r="X11" s="204"/>
      <c r="Y11" s="204"/>
      <c r="Z11" s="204"/>
      <c r="AA11" s="204"/>
    </row>
    <row r="12" spans="1:27" s="263" customFormat="1" ht="17.25" customHeight="1">
      <c r="A12" s="422" t="s">
        <v>246</v>
      </c>
      <c r="B12" s="796">
        <v>37</v>
      </c>
      <c r="C12" s="796">
        <v>65</v>
      </c>
      <c r="D12" s="796">
        <v>35</v>
      </c>
      <c r="E12" s="796">
        <v>65</v>
      </c>
      <c r="F12" s="796">
        <v>30</v>
      </c>
      <c r="G12" s="910">
        <v>73</v>
      </c>
      <c r="H12" s="523" t="s">
        <v>245</v>
      </c>
      <c r="I12" s="737"/>
      <c r="J12" s="511"/>
      <c r="K12" s="206"/>
      <c r="L12" s="206"/>
      <c r="M12" s="206"/>
      <c r="N12" s="206"/>
      <c r="O12" s="206"/>
      <c r="P12" s="206"/>
      <c r="Q12" s="206"/>
      <c r="R12" s="205"/>
      <c r="S12" s="204"/>
      <c r="T12" s="204"/>
      <c r="U12" s="204"/>
      <c r="V12" s="204"/>
      <c r="W12" s="204"/>
      <c r="X12" s="204"/>
      <c r="Y12" s="204"/>
      <c r="Z12" s="204"/>
      <c r="AA12" s="204"/>
    </row>
    <row r="13" spans="1:27" s="263" customFormat="1" ht="17.25" customHeight="1">
      <c r="A13" s="440" t="s">
        <v>676</v>
      </c>
      <c r="B13" s="795">
        <v>26</v>
      </c>
      <c r="C13" s="795">
        <v>92</v>
      </c>
      <c r="D13" s="795">
        <v>22</v>
      </c>
      <c r="E13" s="798">
        <v>92</v>
      </c>
      <c r="F13" s="795">
        <v>21</v>
      </c>
      <c r="G13" s="911">
        <v>104</v>
      </c>
      <c r="H13" s="525" t="s">
        <v>677</v>
      </c>
      <c r="I13" s="737"/>
      <c r="J13" s="511"/>
      <c r="K13" s="206"/>
      <c r="L13" s="206"/>
      <c r="M13" s="206"/>
      <c r="N13" s="206"/>
      <c r="O13" s="206"/>
      <c r="P13" s="206"/>
      <c r="Q13" s="206"/>
      <c r="R13" s="205"/>
      <c r="S13" s="204"/>
      <c r="T13" s="204"/>
      <c r="U13" s="204"/>
      <c r="V13" s="204"/>
      <c r="W13" s="204"/>
      <c r="X13" s="204"/>
      <c r="Y13" s="204"/>
      <c r="Z13" s="204"/>
      <c r="AA13" s="204"/>
    </row>
    <row r="14" spans="1:27" s="263" customFormat="1" ht="17.25" customHeight="1">
      <c r="A14" s="461" t="s">
        <v>40</v>
      </c>
      <c r="B14" s="797">
        <f t="shared" ref="B14:G14" si="0">SUM(B9:B13)</f>
        <v>87</v>
      </c>
      <c r="C14" s="797">
        <f t="shared" si="0"/>
        <v>387</v>
      </c>
      <c r="D14" s="797">
        <f t="shared" si="0"/>
        <v>83</v>
      </c>
      <c r="E14" s="797">
        <f t="shared" si="0"/>
        <v>387</v>
      </c>
      <c r="F14" s="797">
        <f t="shared" si="0"/>
        <v>83</v>
      </c>
      <c r="G14" s="797">
        <f t="shared" si="0"/>
        <v>396</v>
      </c>
      <c r="H14" s="526" t="s">
        <v>41</v>
      </c>
      <c r="I14" s="519"/>
      <c r="J14" s="511"/>
      <c r="K14" s="206"/>
      <c r="L14" s="206"/>
      <c r="M14" s="206"/>
      <c r="N14" s="206"/>
      <c r="O14" s="206"/>
      <c r="P14" s="206"/>
      <c r="Q14" s="206"/>
      <c r="R14" s="205"/>
      <c r="S14" s="204"/>
      <c r="T14" s="204"/>
      <c r="U14" s="204"/>
      <c r="V14" s="204"/>
      <c r="W14" s="204"/>
      <c r="X14" s="204"/>
      <c r="Y14" s="204"/>
      <c r="Z14" s="204"/>
      <c r="AA14" s="204"/>
    </row>
    <row r="15" spans="1:27" s="221" customFormat="1" ht="17.25" customHeight="1">
      <c r="A15" s="527" t="s">
        <v>678</v>
      </c>
      <c r="B15" s="567"/>
      <c r="C15" s="567"/>
      <c r="D15" s="524"/>
      <c r="E15" s="524"/>
      <c r="F15" s="524"/>
      <c r="G15" s="524"/>
      <c r="H15" s="528" t="s">
        <v>679</v>
      </c>
      <c r="I15" s="304"/>
      <c r="J15" s="512"/>
      <c r="K15" s="147"/>
      <c r="L15" s="147"/>
      <c r="M15" s="147"/>
      <c r="N15" s="147"/>
      <c r="O15" s="147"/>
      <c r="P15" s="147"/>
      <c r="Q15" s="147"/>
      <c r="R15" s="210"/>
      <c r="S15" s="209"/>
      <c r="T15" s="209"/>
      <c r="U15" s="209"/>
      <c r="V15" s="209"/>
      <c r="W15" s="209"/>
      <c r="X15" s="209"/>
      <c r="Y15" s="209"/>
      <c r="Z15" s="209"/>
      <c r="AA15" s="209"/>
    </row>
    <row r="16" spans="1:27" s="263" customFormat="1" ht="17.25" customHeight="1">
      <c r="A16" s="422" t="s">
        <v>680</v>
      </c>
      <c r="B16" s="796">
        <v>547949</v>
      </c>
      <c r="C16" s="796">
        <v>63856</v>
      </c>
      <c r="D16" s="796">
        <v>422462</v>
      </c>
      <c r="E16" s="796">
        <v>362133</v>
      </c>
      <c r="F16" s="796">
        <v>57206</v>
      </c>
      <c r="G16" s="910">
        <v>286304</v>
      </c>
      <c r="H16" s="523" t="s">
        <v>681</v>
      </c>
      <c r="I16" s="737"/>
      <c r="J16" s="511"/>
      <c r="K16" s="206"/>
      <c r="L16" s="206"/>
      <c r="M16" s="206"/>
      <c r="N16" s="206"/>
      <c r="O16" s="206"/>
      <c r="P16" s="206"/>
      <c r="Q16" s="206"/>
      <c r="R16" s="205"/>
      <c r="S16" s="204"/>
      <c r="T16" s="204"/>
      <c r="U16" s="204"/>
      <c r="V16" s="204"/>
      <c r="W16" s="204"/>
      <c r="X16" s="204"/>
      <c r="Y16" s="204"/>
      <c r="Z16" s="204"/>
      <c r="AA16" s="204"/>
    </row>
    <row r="17" spans="1:27" s="263" customFormat="1" ht="17.25" customHeight="1">
      <c r="A17" s="440" t="s">
        <v>682</v>
      </c>
      <c r="B17" s="795">
        <v>205907</v>
      </c>
      <c r="C17" s="795">
        <v>25679</v>
      </c>
      <c r="D17" s="795">
        <v>149243</v>
      </c>
      <c r="E17" s="795">
        <v>42374</v>
      </c>
      <c r="F17" s="795">
        <v>5590</v>
      </c>
      <c r="G17" s="909">
        <v>46833</v>
      </c>
      <c r="H17" s="525" t="s">
        <v>683</v>
      </c>
      <c r="I17" s="737"/>
      <c r="J17" s="511"/>
      <c r="K17" s="206"/>
      <c r="L17" s="206"/>
      <c r="M17" s="206"/>
      <c r="N17" s="206"/>
      <c r="O17" s="206"/>
      <c r="P17" s="206"/>
      <c r="Q17" s="206"/>
      <c r="R17" s="205"/>
      <c r="S17" s="204"/>
      <c r="T17" s="204"/>
      <c r="U17" s="204"/>
      <c r="V17" s="204"/>
      <c r="W17" s="204"/>
      <c r="X17" s="204"/>
      <c r="Y17" s="204"/>
      <c r="Z17" s="204"/>
      <c r="AA17" s="204"/>
    </row>
    <row r="18" spans="1:27" s="263" customFormat="1" ht="17.25" customHeight="1">
      <c r="A18" s="422" t="s">
        <v>684</v>
      </c>
      <c r="B18" s="796">
        <v>4931</v>
      </c>
      <c r="C18" s="796">
        <v>5612</v>
      </c>
      <c r="D18" s="796">
        <v>3317</v>
      </c>
      <c r="E18" s="796">
        <v>6730</v>
      </c>
      <c r="F18" s="796">
        <v>443</v>
      </c>
      <c r="G18" s="910">
        <v>5808</v>
      </c>
      <c r="H18" s="523" t="s">
        <v>685</v>
      </c>
      <c r="I18" s="737"/>
      <c r="J18" s="511"/>
      <c r="K18" s="206"/>
      <c r="L18" s="206"/>
      <c r="M18" s="206"/>
      <c r="N18" s="206"/>
      <c r="O18" s="206"/>
      <c r="P18" s="206"/>
      <c r="Q18" s="206"/>
      <c r="R18" s="205"/>
      <c r="S18" s="204"/>
      <c r="T18" s="204"/>
      <c r="U18" s="204"/>
      <c r="V18" s="204"/>
      <c r="W18" s="204"/>
      <c r="X18" s="204"/>
      <c r="Y18" s="204"/>
      <c r="Z18" s="204"/>
      <c r="AA18" s="204"/>
    </row>
    <row r="19" spans="1:27" s="263" customFormat="1" ht="17.25" customHeight="1">
      <c r="A19" s="440" t="s">
        <v>686</v>
      </c>
      <c r="B19" s="795" t="s">
        <v>566</v>
      </c>
      <c r="C19" s="795">
        <v>14866</v>
      </c>
      <c r="D19" s="567" t="s">
        <v>566</v>
      </c>
      <c r="E19" s="795">
        <v>14500</v>
      </c>
      <c r="F19" s="795" t="s">
        <v>566</v>
      </c>
      <c r="G19" s="909">
        <v>14649</v>
      </c>
      <c r="H19" s="525" t="s">
        <v>687</v>
      </c>
      <c r="I19" s="737"/>
      <c r="J19" s="511"/>
      <c r="K19" s="206"/>
      <c r="L19" s="206"/>
      <c r="M19" s="206"/>
      <c r="N19" s="206"/>
      <c r="O19" s="206"/>
      <c r="P19" s="206"/>
      <c r="Q19" s="206"/>
      <c r="R19" s="205"/>
      <c r="S19" s="204"/>
      <c r="T19" s="204"/>
      <c r="U19" s="204"/>
      <c r="V19" s="204"/>
      <c r="W19" s="204"/>
      <c r="X19" s="204"/>
      <c r="Y19" s="204"/>
      <c r="Z19" s="204"/>
      <c r="AA19" s="204"/>
    </row>
    <row r="20" spans="1:27" s="263" customFormat="1" ht="17.25" customHeight="1">
      <c r="A20" s="422" t="s">
        <v>688</v>
      </c>
      <c r="B20" s="796">
        <v>1162</v>
      </c>
      <c r="C20" s="796">
        <v>3046</v>
      </c>
      <c r="D20" s="796">
        <v>86155</v>
      </c>
      <c r="E20" s="796">
        <v>16379</v>
      </c>
      <c r="F20" s="796">
        <v>834</v>
      </c>
      <c r="G20" s="910">
        <v>14849</v>
      </c>
      <c r="H20" s="523" t="s">
        <v>689</v>
      </c>
      <c r="I20" s="737"/>
      <c r="J20" s="511"/>
      <c r="K20" s="206"/>
      <c r="L20" s="206"/>
      <c r="M20" s="206"/>
      <c r="N20" s="206"/>
      <c r="O20" s="206"/>
      <c r="P20" s="206"/>
      <c r="Q20" s="206"/>
      <c r="R20" s="205"/>
      <c r="S20" s="204"/>
      <c r="T20" s="204"/>
      <c r="U20" s="204"/>
      <c r="V20" s="204"/>
      <c r="W20" s="204"/>
      <c r="X20" s="204"/>
      <c r="Y20" s="204"/>
      <c r="Z20" s="204"/>
      <c r="AA20" s="204"/>
    </row>
    <row r="21" spans="1:27" s="263" customFormat="1" ht="17.25" customHeight="1">
      <c r="A21" s="529" t="s">
        <v>690</v>
      </c>
      <c r="B21" s="798">
        <v>297604</v>
      </c>
      <c r="C21" s="798">
        <v>225142</v>
      </c>
      <c r="D21" s="798">
        <v>174873</v>
      </c>
      <c r="E21" s="798">
        <v>224239</v>
      </c>
      <c r="F21" s="798">
        <v>30707</v>
      </c>
      <c r="G21" s="911">
        <v>170542</v>
      </c>
      <c r="H21" s="530" t="s">
        <v>691</v>
      </c>
      <c r="I21" s="519"/>
      <c r="J21" s="511"/>
      <c r="K21" s="206"/>
      <c r="L21" s="206"/>
      <c r="M21" s="206"/>
      <c r="N21" s="206"/>
      <c r="O21" s="206"/>
      <c r="P21" s="206"/>
      <c r="Q21" s="206"/>
      <c r="R21" s="205"/>
      <c r="S21" s="204"/>
      <c r="T21" s="204"/>
      <c r="U21" s="204"/>
      <c r="V21" s="204"/>
      <c r="W21" s="204"/>
      <c r="X21" s="204"/>
      <c r="Y21" s="204"/>
      <c r="Z21" s="204"/>
      <c r="AA21" s="204"/>
    </row>
    <row r="22" spans="1:27" s="194" customFormat="1" ht="3.75" hidden="1" customHeight="1">
      <c r="A22" s="268"/>
      <c r="B22" s="268"/>
      <c r="C22" s="268"/>
      <c r="D22" s="268"/>
      <c r="E22" s="268"/>
      <c r="F22" s="520"/>
      <c r="G22" s="268" t="s">
        <v>692</v>
      </c>
      <c r="H22" s="516"/>
      <c r="I22" s="268"/>
      <c r="J22" s="189"/>
      <c r="K22" s="189"/>
      <c r="L22" s="189"/>
      <c r="M22" s="189"/>
      <c r="N22" s="189"/>
      <c r="O22" s="189"/>
      <c r="P22" s="189"/>
      <c r="Q22" s="189"/>
      <c r="R22" s="193"/>
      <c r="S22" s="192"/>
      <c r="T22" s="192"/>
      <c r="U22" s="192"/>
      <c r="V22" s="192"/>
      <c r="W22" s="192"/>
      <c r="X22" s="192"/>
      <c r="Y22" s="192"/>
      <c r="Z22" s="192"/>
      <c r="AA22" s="192"/>
    </row>
    <row r="23" spans="1:27" s="515" customFormat="1" ht="13.5" customHeight="1">
      <c r="A23" s="734" t="s">
        <v>769</v>
      </c>
      <c r="B23" s="297"/>
      <c r="C23" s="297"/>
      <c r="D23" s="297"/>
      <c r="E23" s="297"/>
      <c r="F23" s="297"/>
      <c r="G23" s="297"/>
      <c r="H23" s="297" t="s">
        <v>770</v>
      </c>
      <c r="I23" s="297"/>
      <c r="J23" s="198"/>
      <c r="K23" s="198"/>
      <c r="L23" s="198"/>
      <c r="M23" s="198"/>
      <c r="N23" s="198"/>
      <c r="O23" s="198"/>
      <c r="P23" s="198"/>
      <c r="Q23" s="198"/>
      <c r="R23" s="513"/>
      <c r="S23" s="514"/>
      <c r="T23" s="514"/>
      <c r="U23" s="514"/>
      <c r="V23" s="514"/>
      <c r="W23" s="514"/>
      <c r="X23" s="514"/>
      <c r="Y23" s="514"/>
      <c r="Z23" s="514"/>
      <c r="AA23" s="514"/>
    </row>
    <row r="24" spans="1:27" s="195" customFormat="1" ht="17.25" customHeight="1">
      <c r="A24" s="985" t="s">
        <v>778</v>
      </c>
      <c r="B24" s="985"/>
      <c r="C24" s="985"/>
      <c r="D24" s="985"/>
      <c r="E24" s="965" t="s">
        <v>779</v>
      </c>
      <c r="F24" s="965"/>
      <c r="G24" s="965"/>
      <c r="H24" s="965"/>
      <c r="I24" s="297"/>
      <c r="J24" s="198"/>
      <c r="K24" s="198"/>
      <c r="L24" s="198"/>
      <c r="M24" s="198"/>
      <c r="N24" s="198"/>
      <c r="O24" s="198"/>
      <c r="P24" s="198"/>
      <c r="Q24" s="198"/>
      <c r="R24" s="197"/>
      <c r="S24" s="196"/>
      <c r="T24" s="196"/>
      <c r="U24" s="196"/>
      <c r="V24" s="196"/>
      <c r="W24" s="196"/>
      <c r="X24" s="196"/>
      <c r="Y24" s="196"/>
      <c r="Z24" s="196"/>
      <c r="AA24" s="196"/>
    </row>
    <row r="25" spans="1:27" s="195" customFormat="1" ht="26.25" customHeight="1">
      <c r="A25" s="995" t="s">
        <v>693</v>
      </c>
      <c r="B25" s="995"/>
      <c r="C25" s="995"/>
      <c r="D25" s="297"/>
      <c r="E25" s="965" t="s">
        <v>694</v>
      </c>
      <c r="F25" s="965"/>
      <c r="G25" s="965"/>
      <c r="H25" s="965"/>
      <c r="I25" s="297"/>
      <c r="J25" s="198"/>
      <c r="K25" s="198"/>
      <c r="L25" s="198"/>
      <c r="M25" s="198"/>
      <c r="N25" s="198"/>
      <c r="O25" s="198"/>
      <c r="P25" s="198"/>
      <c r="Q25" s="198"/>
      <c r="R25" s="197"/>
      <c r="S25" s="196"/>
      <c r="T25" s="196"/>
      <c r="U25" s="196"/>
      <c r="V25" s="196"/>
      <c r="W25" s="196"/>
      <c r="X25" s="196"/>
      <c r="Y25" s="196"/>
      <c r="Z25" s="196"/>
      <c r="AA25" s="196"/>
    </row>
    <row r="27" spans="1:27" s="194" customFormat="1">
      <c r="A27" s="268"/>
      <c r="B27" s="268"/>
      <c r="C27" s="268"/>
      <c r="D27" s="268"/>
      <c r="E27" s="268"/>
      <c r="F27" s="268"/>
      <c r="G27" s="268"/>
      <c r="H27" s="516"/>
      <c r="I27" s="268"/>
      <c r="J27" s="189"/>
      <c r="K27" s="189"/>
      <c r="L27" s="189"/>
      <c r="M27" s="189"/>
      <c r="N27" s="189"/>
      <c r="O27" s="189"/>
      <c r="P27" s="189"/>
      <c r="Q27" s="189"/>
      <c r="R27" s="193"/>
      <c r="S27" s="192"/>
      <c r="T27" s="192"/>
      <c r="U27" s="192"/>
      <c r="V27" s="192"/>
      <c r="W27" s="192"/>
      <c r="X27" s="192"/>
      <c r="Y27" s="192"/>
      <c r="Z27" s="192"/>
      <c r="AA27" s="192"/>
    </row>
    <row r="28" spans="1:27" s="194" customFormat="1">
      <c r="A28" s="268"/>
      <c r="B28" s="268"/>
      <c r="C28" s="268"/>
      <c r="D28" s="268"/>
      <c r="E28" s="268"/>
      <c r="F28" s="268"/>
      <c r="G28" s="268"/>
      <c r="H28" s="1003"/>
      <c r="I28" s="1003"/>
      <c r="J28" s="1003"/>
      <c r="K28" s="189"/>
      <c r="L28" s="189"/>
      <c r="M28" s="189"/>
      <c r="N28" s="189"/>
      <c r="O28" s="189"/>
      <c r="P28" s="189"/>
      <c r="Q28" s="189"/>
      <c r="R28" s="193"/>
      <c r="S28" s="192"/>
      <c r="T28" s="192"/>
      <c r="U28" s="192"/>
      <c r="V28" s="192"/>
      <c r="W28" s="192"/>
      <c r="X28" s="192"/>
      <c r="Y28" s="192"/>
      <c r="Z28" s="192"/>
      <c r="AA28" s="192"/>
    </row>
    <row r="29" spans="1:27" s="194" customFormat="1">
      <c r="A29" s="268"/>
      <c r="B29" s="268"/>
      <c r="C29" s="268"/>
      <c r="D29" s="268"/>
      <c r="E29" s="268"/>
      <c r="F29" s="268"/>
      <c r="G29" s="268"/>
      <c r="H29" s="516"/>
      <c r="I29" s="268"/>
      <c r="J29" s="189"/>
      <c r="K29" s="189"/>
      <c r="L29" s="189"/>
      <c r="M29" s="189"/>
      <c r="N29" s="189"/>
      <c r="O29" s="189"/>
      <c r="P29" s="189"/>
      <c r="Q29" s="189"/>
      <c r="R29" s="193"/>
      <c r="S29" s="192"/>
      <c r="T29" s="192"/>
      <c r="U29" s="192"/>
      <c r="V29" s="192"/>
      <c r="W29" s="192"/>
      <c r="X29" s="192"/>
      <c r="Y29" s="192"/>
      <c r="Z29" s="192"/>
      <c r="AA29" s="192"/>
    </row>
    <row r="30" spans="1:27" s="194" customFormat="1">
      <c r="A30" s="268"/>
      <c r="B30" s="268"/>
      <c r="C30" s="268"/>
      <c r="D30" s="268"/>
      <c r="E30" s="268"/>
      <c r="F30" s="268"/>
      <c r="G30" s="268"/>
      <c r="H30" s="516"/>
      <c r="I30" s="268"/>
      <c r="J30" s="189"/>
      <c r="K30" s="189"/>
      <c r="L30" s="189"/>
      <c r="M30" s="189"/>
      <c r="N30" s="189"/>
      <c r="O30" s="189"/>
      <c r="P30" s="189"/>
      <c r="Q30" s="189"/>
      <c r="R30" s="193"/>
      <c r="S30" s="192"/>
      <c r="T30" s="192"/>
      <c r="U30" s="192"/>
      <c r="V30" s="192"/>
      <c r="W30" s="192"/>
      <c r="X30" s="192"/>
      <c r="Y30" s="192"/>
      <c r="Z30" s="192"/>
      <c r="AA30" s="192"/>
    </row>
    <row r="31" spans="1:27" s="194" customFormat="1">
      <c r="A31" s="268"/>
      <c r="B31" s="268"/>
      <c r="C31" s="268"/>
      <c r="D31" s="268"/>
      <c r="E31" s="268"/>
      <c r="F31" s="268"/>
      <c r="G31" s="268"/>
      <c r="H31" s="516"/>
      <c r="I31" s="268"/>
      <c r="J31" s="189"/>
      <c r="K31" s="189"/>
      <c r="L31" s="189"/>
      <c r="M31" s="189"/>
      <c r="N31" s="189"/>
      <c r="O31" s="189"/>
      <c r="P31" s="189"/>
      <c r="Q31" s="189"/>
      <c r="R31" s="193"/>
      <c r="S31" s="192"/>
      <c r="T31" s="192"/>
      <c r="U31" s="192"/>
      <c r="V31" s="192"/>
      <c r="W31" s="192"/>
      <c r="X31" s="192"/>
      <c r="Y31" s="192"/>
      <c r="Z31" s="192"/>
      <c r="AA31" s="192"/>
    </row>
    <row r="32" spans="1:27" s="194" customFormat="1">
      <c r="A32" s="268"/>
      <c r="B32" s="268"/>
      <c r="C32" s="268"/>
      <c r="D32" s="268"/>
      <c r="E32" s="268"/>
      <c r="F32" s="268"/>
      <c r="G32" s="268"/>
      <c r="H32" s="268"/>
      <c r="I32" s="268"/>
      <c r="J32" s="189"/>
      <c r="K32" s="189"/>
      <c r="L32" s="189"/>
      <c r="M32" s="189"/>
      <c r="N32" s="189"/>
      <c r="O32" s="189"/>
      <c r="P32" s="189"/>
      <c r="Q32" s="189"/>
      <c r="R32" s="193"/>
      <c r="S32" s="192"/>
      <c r="T32" s="192"/>
      <c r="U32" s="192"/>
      <c r="V32" s="192"/>
      <c r="W32" s="192"/>
      <c r="X32" s="192"/>
      <c r="Y32" s="192"/>
      <c r="Z32" s="192"/>
      <c r="AA32" s="192"/>
    </row>
    <row r="33" spans="1:27" s="194" customFormat="1">
      <c r="A33" s="268"/>
      <c r="B33" s="268"/>
      <c r="C33" s="268"/>
      <c r="D33" s="268"/>
      <c r="E33" s="268"/>
      <c r="F33" s="268"/>
      <c r="G33" s="268"/>
      <c r="H33" s="516"/>
      <c r="I33" s="268"/>
      <c r="J33" s="189"/>
      <c r="K33" s="189"/>
      <c r="L33" s="189"/>
      <c r="M33" s="189"/>
      <c r="N33" s="189"/>
      <c r="O33" s="189"/>
      <c r="P33" s="189"/>
      <c r="Q33" s="189"/>
      <c r="R33" s="193"/>
      <c r="S33" s="192"/>
      <c r="T33" s="192"/>
      <c r="U33" s="192"/>
      <c r="V33" s="192"/>
      <c r="W33" s="192"/>
      <c r="X33" s="192"/>
      <c r="Y33" s="192"/>
      <c r="Z33" s="192"/>
      <c r="AA33" s="192"/>
    </row>
    <row r="34" spans="1:27" s="194" customFormat="1">
      <c r="A34" s="268"/>
      <c r="B34" s="268"/>
      <c r="C34" s="268"/>
      <c r="D34" s="268"/>
      <c r="E34" s="268"/>
      <c r="F34" s="268"/>
      <c r="G34" s="268"/>
      <c r="H34" s="516"/>
      <c r="I34" s="268"/>
      <c r="J34" s="189"/>
      <c r="K34" s="189"/>
      <c r="L34" s="189"/>
      <c r="M34" s="189"/>
      <c r="N34" s="189"/>
      <c r="O34" s="189"/>
      <c r="P34" s="189"/>
      <c r="Q34" s="189"/>
      <c r="R34" s="193"/>
      <c r="S34" s="192"/>
      <c r="T34" s="192"/>
      <c r="U34" s="192"/>
      <c r="V34" s="192"/>
      <c r="W34" s="192"/>
      <c r="X34" s="192"/>
      <c r="Y34" s="192"/>
      <c r="Z34" s="192"/>
      <c r="AA34" s="192"/>
    </row>
    <row r="35" spans="1:27" s="194" customFormat="1">
      <c r="A35" s="268"/>
      <c r="B35" s="268"/>
      <c r="C35" s="268"/>
      <c r="D35" s="268"/>
      <c r="E35" s="268"/>
      <c r="F35" s="268"/>
      <c r="G35" s="268"/>
      <c r="H35" s="516"/>
      <c r="I35" s="268"/>
      <c r="J35" s="189"/>
      <c r="K35" s="189"/>
      <c r="L35" s="189"/>
      <c r="M35" s="189"/>
      <c r="N35" s="189"/>
      <c r="O35" s="189"/>
      <c r="P35" s="189"/>
      <c r="Q35" s="189"/>
      <c r="R35" s="193"/>
      <c r="S35" s="192"/>
      <c r="T35" s="192"/>
      <c r="U35" s="192"/>
      <c r="V35" s="192"/>
      <c r="W35" s="192"/>
      <c r="X35" s="192"/>
      <c r="Y35" s="192"/>
      <c r="Z35" s="192"/>
      <c r="AA35" s="192"/>
    </row>
    <row r="36" spans="1:27" s="194" customFormat="1">
      <c r="A36" s="268"/>
      <c r="B36" s="268"/>
      <c r="C36" s="268"/>
      <c r="D36" s="268"/>
      <c r="E36" s="268"/>
      <c r="F36" s="268"/>
      <c r="G36" s="268"/>
      <c r="H36" s="516"/>
      <c r="I36" s="268"/>
      <c r="J36" s="189"/>
      <c r="K36" s="189"/>
      <c r="L36" s="189"/>
      <c r="M36" s="189"/>
      <c r="N36" s="189"/>
      <c r="O36" s="189"/>
      <c r="P36" s="189"/>
      <c r="Q36" s="189"/>
      <c r="R36" s="193"/>
      <c r="S36" s="192"/>
      <c r="T36" s="192"/>
      <c r="U36" s="192"/>
      <c r="V36" s="192"/>
      <c r="W36" s="192"/>
      <c r="X36" s="192"/>
      <c r="Y36" s="192"/>
      <c r="Z36" s="192"/>
      <c r="AA36" s="192"/>
    </row>
    <row r="37" spans="1:27" s="194" customFormat="1">
      <c r="A37" s="268"/>
      <c r="B37" s="268"/>
      <c r="C37" s="268"/>
      <c r="D37" s="268"/>
      <c r="E37" s="268"/>
      <c r="F37" s="268"/>
      <c r="G37" s="268"/>
      <c r="H37" s="516"/>
      <c r="I37" s="268"/>
      <c r="J37" s="189"/>
      <c r="K37" s="189"/>
      <c r="L37" s="189"/>
      <c r="M37" s="189"/>
      <c r="N37" s="189"/>
      <c r="O37" s="189"/>
      <c r="P37" s="189"/>
      <c r="Q37" s="189"/>
      <c r="R37" s="193"/>
      <c r="S37" s="192"/>
      <c r="T37" s="192"/>
      <c r="U37" s="192"/>
      <c r="V37" s="192"/>
      <c r="W37" s="192"/>
      <c r="X37" s="192"/>
      <c r="Y37" s="192"/>
      <c r="Z37" s="192"/>
      <c r="AA37" s="192"/>
    </row>
    <row r="38" spans="1:27" s="194" customFormat="1">
      <c r="A38" s="268"/>
      <c r="B38" s="268"/>
      <c r="C38" s="268"/>
      <c r="D38" s="268"/>
      <c r="E38" s="268"/>
      <c r="F38" s="268"/>
      <c r="G38" s="268"/>
      <c r="H38" s="516"/>
      <c r="I38" s="268"/>
      <c r="J38" s="189"/>
      <c r="K38" s="189"/>
      <c r="L38" s="189"/>
      <c r="M38" s="189"/>
      <c r="N38" s="189"/>
      <c r="O38" s="189"/>
      <c r="P38" s="189"/>
      <c r="Q38" s="189"/>
      <c r="R38" s="193"/>
      <c r="S38" s="192"/>
      <c r="T38" s="192"/>
      <c r="U38" s="192"/>
      <c r="V38" s="192"/>
      <c r="W38" s="192"/>
      <c r="X38" s="192"/>
      <c r="Y38" s="192"/>
      <c r="Z38" s="192"/>
      <c r="AA38" s="192"/>
    </row>
    <row r="39" spans="1:27" s="190" customFormat="1">
      <c r="A39" s="268"/>
      <c r="B39" s="268"/>
      <c r="C39" s="268"/>
      <c r="D39" s="268"/>
      <c r="E39" s="268"/>
      <c r="F39" s="268"/>
      <c r="G39" s="268"/>
      <c r="H39" s="516"/>
      <c r="I39" s="268"/>
      <c r="J39" s="189"/>
      <c r="K39" s="189"/>
      <c r="L39" s="189"/>
      <c r="M39" s="189"/>
      <c r="N39" s="189"/>
      <c r="O39" s="189"/>
      <c r="P39" s="189"/>
      <c r="Q39" s="189"/>
      <c r="R39" s="193"/>
      <c r="S39" s="192"/>
      <c r="T39" s="192"/>
      <c r="U39" s="192"/>
      <c r="V39" s="192"/>
      <c r="W39" s="192"/>
      <c r="X39" s="192"/>
      <c r="Y39" s="192"/>
      <c r="Z39" s="192"/>
      <c r="AA39" s="192"/>
    </row>
    <row r="40" spans="1:27" s="190" customFormat="1">
      <c r="A40" s="268"/>
      <c r="B40" s="268"/>
      <c r="C40" s="268"/>
      <c r="D40" s="268"/>
      <c r="E40" s="268"/>
      <c r="F40" s="268"/>
      <c r="G40" s="268"/>
      <c r="H40" s="516"/>
      <c r="I40" s="268"/>
      <c r="J40" s="189"/>
      <c r="K40" s="189"/>
      <c r="L40" s="189"/>
      <c r="M40" s="189"/>
      <c r="N40" s="189"/>
      <c r="O40" s="189"/>
      <c r="P40" s="189"/>
      <c r="Q40" s="189"/>
      <c r="R40" s="193"/>
      <c r="S40" s="192"/>
      <c r="T40" s="192"/>
      <c r="U40" s="192"/>
      <c r="V40" s="192"/>
      <c r="W40" s="192"/>
      <c r="X40" s="192"/>
      <c r="Y40" s="192"/>
      <c r="Z40" s="192"/>
      <c r="AA40" s="192"/>
    </row>
    <row r="41" spans="1:27" s="190" customFormat="1">
      <c r="A41" s="268"/>
      <c r="B41" s="268"/>
      <c r="C41" s="268"/>
      <c r="D41" s="268"/>
      <c r="E41" s="268"/>
      <c r="F41" s="268"/>
      <c r="G41" s="268"/>
      <c r="H41" s="516"/>
      <c r="I41" s="268"/>
      <c r="J41" s="189"/>
      <c r="K41" s="189"/>
      <c r="L41" s="189"/>
      <c r="M41" s="189"/>
      <c r="N41" s="189"/>
      <c r="O41" s="189"/>
      <c r="P41" s="189"/>
      <c r="Q41" s="189"/>
      <c r="R41" s="193"/>
      <c r="S41" s="192"/>
      <c r="T41" s="192"/>
      <c r="U41" s="192"/>
      <c r="V41" s="192"/>
      <c r="W41" s="192"/>
      <c r="X41" s="192"/>
      <c r="Y41" s="192"/>
      <c r="Z41" s="192"/>
      <c r="AA41" s="192"/>
    </row>
    <row r="42" spans="1:27" s="190" customFormat="1">
      <c r="A42" s="268"/>
      <c r="B42" s="268"/>
      <c r="C42" s="268"/>
      <c r="D42" s="268"/>
      <c r="E42" s="268"/>
      <c r="F42" s="268"/>
      <c r="G42" s="268"/>
      <c r="H42" s="516"/>
      <c r="I42" s="268"/>
      <c r="J42" s="189"/>
      <c r="K42" s="189"/>
      <c r="L42" s="189"/>
      <c r="M42" s="189"/>
      <c r="N42" s="189"/>
      <c r="O42" s="189"/>
      <c r="P42" s="189"/>
      <c r="Q42" s="189"/>
      <c r="R42" s="193"/>
      <c r="S42" s="192"/>
      <c r="T42" s="192"/>
      <c r="U42" s="192"/>
      <c r="V42" s="192"/>
      <c r="W42" s="192"/>
      <c r="X42" s="192"/>
      <c r="Y42" s="192"/>
      <c r="Z42" s="192"/>
      <c r="AA42" s="192"/>
    </row>
    <row r="43" spans="1:27" s="190" customFormat="1">
      <c r="A43" s="268"/>
      <c r="B43" s="268"/>
      <c r="C43" s="268"/>
      <c r="D43" s="268"/>
      <c r="E43" s="268"/>
      <c r="F43" s="268"/>
      <c r="G43" s="268"/>
      <c r="H43" s="516"/>
      <c r="I43" s="268"/>
      <c r="J43" s="189"/>
      <c r="K43" s="189"/>
      <c r="L43" s="189"/>
      <c r="M43" s="189"/>
      <c r="N43" s="189"/>
      <c r="O43" s="189"/>
      <c r="P43" s="189"/>
      <c r="Q43" s="189"/>
      <c r="R43" s="193"/>
      <c r="S43" s="192"/>
      <c r="T43" s="192"/>
      <c r="U43" s="192"/>
      <c r="V43" s="192"/>
      <c r="W43" s="192"/>
      <c r="X43" s="192"/>
      <c r="Y43" s="192"/>
      <c r="Z43" s="192"/>
      <c r="AA43" s="192"/>
    </row>
    <row r="44" spans="1:27" s="190" customFormat="1">
      <c r="A44" s="268"/>
      <c r="B44" s="268"/>
      <c r="C44" s="268"/>
      <c r="D44" s="268"/>
      <c r="E44" s="268"/>
      <c r="F44" s="268"/>
      <c r="G44" s="268"/>
      <c r="H44" s="516"/>
      <c r="I44" s="268"/>
      <c r="J44" s="189"/>
      <c r="K44" s="189"/>
      <c r="L44" s="189"/>
      <c r="M44" s="189"/>
      <c r="N44" s="189"/>
      <c r="O44" s="189"/>
      <c r="P44" s="189"/>
      <c r="Q44" s="189"/>
      <c r="R44" s="193"/>
      <c r="S44" s="192"/>
      <c r="T44" s="192"/>
      <c r="U44" s="192"/>
      <c r="V44" s="192"/>
      <c r="W44" s="192"/>
      <c r="X44" s="192"/>
      <c r="Y44" s="192"/>
      <c r="Z44" s="192"/>
      <c r="AA44" s="192"/>
    </row>
    <row r="45" spans="1:27" s="190" customFormat="1">
      <c r="A45" s="268"/>
      <c r="B45" s="268"/>
      <c r="C45" s="268"/>
      <c r="D45" s="268"/>
      <c r="E45" s="268"/>
      <c r="F45" s="268"/>
      <c r="G45" s="268"/>
      <c r="H45" s="516"/>
      <c r="I45" s="268"/>
      <c r="J45" s="189"/>
      <c r="K45" s="189"/>
      <c r="L45" s="189"/>
      <c r="M45" s="189"/>
      <c r="N45" s="189"/>
      <c r="O45" s="189"/>
      <c r="P45" s="189"/>
      <c r="Q45" s="189"/>
      <c r="R45" s="193"/>
      <c r="S45" s="192"/>
      <c r="T45" s="192"/>
      <c r="U45" s="192"/>
      <c r="V45" s="192"/>
      <c r="W45" s="192"/>
      <c r="X45" s="192"/>
      <c r="Y45" s="192"/>
      <c r="Z45" s="192"/>
      <c r="AA45" s="192"/>
    </row>
    <row r="46" spans="1:27" s="190" customFormat="1">
      <c r="A46" s="268"/>
      <c r="B46" s="268"/>
      <c r="C46" s="268"/>
      <c r="D46" s="268"/>
      <c r="E46" s="268"/>
      <c r="F46" s="268"/>
      <c r="G46" s="268"/>
      <c r="H46" s="516"/>
      <c r="I46" s="268"/>
      <c r="J46" s="189"/>
      <c r="K46" s="189"/>
      <c r="L46" s="189"/>
      <c r="M46" s="189"/>
      <c r="N46" s="189"/>
      <c r="O46" s="189"/>
      <c r="P46" s="189"/>
      <c r="Q46" s="189"/>
      <c r="R46" s="193"/>
      <c r="S46" s="192"/>
      <c r="T46" s="192"/>
      <c r="U46" s="192"/>
      <c r="V46" s="192"/>
      <c r="W46" s="192"/>
      <c r="X46" s="192"/>
      <c r="Y46" s="192"/>
      <c r="Z46" s="192"/>
      <c r="AA46" s="192"/>
    </row>
    <row r="47" spans="1:27" s="190" customFormat="1">
      <c r="A47" s="268"/>
      <c r="B47" s="268"/>
      <c r="C47" s="268"/>
      <c r="D47" s="268"/>
      <c r="E47" s="268"/>
      <c r="F47" s="268"/>
      <c r="G47" s="268"/>
      <c r="H47" s="516"/>
      <c r="I47" s="268"/>
      <c r="J47" s="189"/>
      <c r="K47" s="189"/>
      <c r="L47" s="189"/>
      <c r="M47" s="189"/>
      <c r="N47" s="189"/>
      <c r="O47" s="189"/>
      <c r="P47" s="189"/>
      <c r="Q47" s="189"/>
      <c r="R47" s="193"/>
      <c r="S47" s="192"/>
      <c r="T47" s="192"/>
      <c r="U47" s="192"/>
      <c r="V47" s="192"/>
      <c r="W47" s="192"/>
      <c r="X47" s="192"/>
      <c r="Y47" s="192"/>
      <c r="Z47" s="192"/>
      <c r="AA47" s="192"/>
    </row>
    <row r="48" spans="1:27" s="190" customFormat="1">
      <c r="A48" s="268"/>
      <c r="B48" s="268"/>
      <c r="C48" s="268"/>
      <c r="D48" s="268"/>
      <c r="E48" s="268"/>
      <c r="F48" s="268"/>
      <c r="G48" s="268"/>
      <c r="H48" s="516"/>
      <c r="I48" s="268"/>
      <c r="J48" s="189"/>
      <c r="K48" s="189"/>
      <c r="L48" s="189"/>
      <c r="M48" s="189"/>
      <c r="N48" s="189"/>
      <c r="O48" s="189"/>
      <c r="P48" s="189"/>
      <c r="Q48" s="189"/>
      <c r="R48" s="193"/>
      <c r="S48" s="192"/>
      <c r="T48" s="192"/>
      <c r="U48" s="192"/>
      <c r="V48" s="192"/>
      <c r="W48" s="192"/>
      <c r="X48" s="192"/>
      <c r="Y48" s="192"/>
      <c r="Z48" s="192"/>
      <c r="AA48" s="192"/>
    </row>
    <row r="49" spans="1:27" s="190" customFormat="1">
      <c r="A49" s="268"/>
      <c r="B49" s="268"/>
      <c r="C49" s="268"/>
      <c r="D49" s="268"/>
      <c r="E49" s="268"/>
      <c r="F49" s="268"/>
      <c r="G49" s="268"/>
      <c r="H49" s="516"/>
      <c r="I49" s="268"/>
      <c r="J49" s="189"/>
      <c r="K49" s="189"/>
      <c r="L49" s="189"/>
      <c r="M49" s="189"/>
      <c r="N49" s="189"/>
      <c r="O49" s="189"/>
      <c r="P49" s="189"/>
      <c r="Q49" s="189"/>
      <c r="R49" s="193"/>
      <c r="S49" s="192"/>
      <c r="T49" s="192"/>
      <c r="U49" s="192"/>
      <c r="V49" s="192"/>
      <c r="W49" s="192"/>
      <c r="X49" s="192"/>
      <c r="Y49" s="192"/>
      <c r="Z49" s="192"/>
      <c r="AA49" s="192"/>
    </row>
    <row r="50" spans="1:27" s="190" customFormat="1">
      <c r="A50" s="268"/>
      <c r="B50" s="268"/>
      <c r="C50" s="268"/>
      <c r="D50" s="268"/>
      <c r="E50" s="268"/>
      <c r="F50" s="268"/>
      <c r="G50" s="268"/>
      <c r="H50" s="516"/>
      <c r="I50" s="268"/>
      <c r="J50" s="189"/>
      <c r="K50" s="189"/>
      <c r="L50" s="189"/>
      <c r="M50" s="189"/>
      <c r="N50" s="189"/>
      <c r="O50" s="189"/>
      <c r="P50" s="189"/>
      <c r="Q50" s="189"/>
      <c r="R50" s="193"/>
      <c r="S50" s="192"/>
      <c r="T50" s="192"/>
      <c r="U50" s="192"/>
      <c r="V50" s="192"/>
      <c r="W50" s="192"/>
      <c r="X50" s="192"/>
      <c r="Y50" s="192"/>
      <c r="Z50" s="192"/>
      <c r="AA50" s="192"/>
    </row>
    <row r="51" spans="1:27" s="190" customFormat="1">
      <c r="A51" s="268"/>
      <c r="B51" s="268"/>
      <c r="C51" s="268"/>
      <c r="D51" s="268"/>
      <c r="E51" s="268"/>
      <c r="F51" s="268"/>
      <c r="G51" s="268"/>
      <c r="H51" s="516"/>
      <c r="I51" s="268"/>
      <c r="J51" s="189"/>
      <c r="K51" s="189"/>
      <c r="L51" s="189"/>
      <c r="M51" s="189"/>
      <c r="N51" s="189"/>
      <c r="O51" s="189"/>
      <c r="P51" s="189"/>
      <c r="Q51" s="189"/>
      <c r="R51" s="193"/>
      <c r="S51" s="192"/>
      <c r="T51" s="192"/>
      <c r="U51" s="192"/>
      <c r="V51" s="192"/>
      <c r="W51" s="192"/>
      <c r="X51" s="192"/>
      <c r="Y51" s="192"/>
      <c r="Z51" s="192"/>
      <c r="AA51" s="192"/>
    </row>
    <row r="52" spans="1:27" s="190" customFormat="1">
      <c r="A52" s="268"/>
      <c r="B52" s="268"/>
      <c r="C52" s="268"/>
      <c r="D52" s="268"/>
      <c r="E52" s="268"/>
      <c r="F52" s="268"/>
      <c r="G52" s="268"/>
      <c r="H52" s="516"/>
      <c r="I52" s="268"/>
      <c r="J52" s="189"/>
      <c r="K52" s="189"/>
      <c r="L52" s="189"/>
      <c r="M52" s="189"/>
      <c r="N52" s="189"/>
      <c r="O52" s="189"/>
      <c r="P52" s="189"/>
      <c r="Q52" s="189"/>
      <c r="R52" s="193"/>
      <c r="S52" s="192"/>
      <c r="T52" s="192"/>
      <c r="U52" s="192"/>
      <c r="V52" s="192"/>
      <c r="W52" s="192"/>
      <c r="X52" s="192"/>
      <c r="Y52" s="192"/>
      <c r="Z52" s="192"/>
      <c r="AA52" s="192"/>
    </row>
    <row r="53" spans="1:27" s="190" customFormat="1">
      <c r="A53" s="268"/>
      <c r="B53" s="268"/>
      <c r="C53" s="268"/>
      <c r="D53" s="268"/>
      <c r="E53" s="268"/>
      <c r="F53" s="268"/>
      <c r="G53" s="268"/>
      <c r="H53" s="516"/>
      <c r="I53" s="268"/>
      <c r="J53" s="189"/>
      <c r="K53" s="189"/>
      <c r="L53" s="189"/>
      <c r="M53" s="189"/>
      <c r="N53" s="189"/>
      <c r="O53" s="189"/>
      <c r="P53" s="189"/>
      <c r="Q53" s="189"/>
      <c r="R53" s="193"/>
      <c r="S53" s="192"/>
      <c r="T53" s="192"/>
      <c r="U53" s="192"/>
      <c r="V53" s="192"/>
      <c r="W53" s="192"/>
      <c r="X53" s="192"/>
      <c r="Y53" s="192"/>
      <c r="Z53" s="192"/>
      <c r="AA53" s="192"/>
    </row>
    <row r="54" spans="1:27" s="190" customFormat="1">
      <c r="A54" s="268"/>
      <c r="B54" s="268"/>
      <c r="C54" s="268"/>
      <c r="D54" s="268"/>
      <c r="E54" s="268"/>
      <c r="F54" s="268"/>
      <c r="G54" s="268"/>
      <c r="H54" s="516"/>
      <c r="I54" s="268"/>
      <c r="J54" s="189"/>
      <c r="K54" s="189"/>
      <c r="L54" s="189"/>
      <c r="M54" s="189"/>
      <c r="N54" s="189"/>
      <c r="O54" s="189"/>
      <c r="P54" s="189"/>
      <c r="Q54" s="189"/>
      <c r="R54" s="193"/>
      <c r="S54" s="192"/>
      <c r="T54" s="192"/>
      <c r="U54" s="192"/>
      <c r="V54" s="192"/>
      <c r="W54" s="192"/>
      <c r="X54" s="192"/>
      <c r="Y54" s="192"/>
      <c r="Z54" s="192"/>
      <c r="AA54" s="192"/>
    </row>
    <row r="55" spans="1:27" s="190" customFormat="1">
      <c r="A55" s="268"/>
      <c r="B55" s="268"/>
      <c r="C55" s="268"/>
      <c r="D55" s="268"/>
      <c r="E55" s="268"/>
      <c r="F55" s="268"/>
      <c r="G55" s="268"/>
      <c r="H55" s="516"/>
      <c r="I55" s="268"/>
      <c r="J55" s="189"/>
      <c r="K55" s="189"/>
      <c r="L55" s="189"/>
      <c r="M55" s="189"/>
      <c r="N55" s="189"/>
      <c r="O55" s="189"/>
      <c r="P55" s="189"/>
      <c r="Q55" s="189"/>
      <c r="R55" s="193"/>
      <c r="S55" s="192"/>
      <c r="T55" s="192"/>
      <c r="U55" s="192"/>
      <c r="V55" s="192"/>
      <c r="W55" s="192"/>
      <c r="X55" s="192"/>
      <c r="Y55" s="192"/>
      <c r="Z55" s="192"/>
      <c r="AA55" s="192"/>
    </row>
    <row r="56" spans="1:27" s="190" customFormat="1">
      <c r="A56" s="268"/>
      <c r="B56" s="268"/>
      <c r="C56" s="268"/>
      <c r="D56" s="268"/>
      <c r="E56" s="268"/>
      <c r="F56" s="268"/>
      <c r="G56" s="268"/>
      <c r="H56" s="516"/>
      <c r="I56" s="268"/>
      <c r="J56" s="189"/>
      <c r="K56" s="189"/>
      <c r="L56" s="189"/>
      <c r="M56" s="189"/>
      <c r="N56" s="189"/>
      <c r="O56" s="189"/>
      <c r="P56" s="189"/>
      <c r="Q56" s="189"/>
      <c r="R56" s="193"/>
      <c r="S56" s="192"/>
      <c r="T56" s="192"/>
      <c r="U56" s="192"/>
      <c r="V56" s="192"/>
      <c r="W56" s="192"/>
      <c r="X56" s="192"/>
      <c r="Y56" s="192"/>
      <c r="Z56" s="192"/>
      <c r="AA56" s="192"/>
    </row>
    <row r="57" spans="1:27" s="190" customFormat="1">
      <c r="A57" s="268"/>
      <c r="B57" s="268"/>
      <c r="C57" s="268"/>
      <c r="D57" s="268"/>
      <c r="E57" s="268"/>
      <c r="F57" s="268"/>
      <c r="G57" s="268"/>
      <c r="H57" s="516"/>
      <c r="I57" s="268"/>
      <c r="J57" s="189"/>
      <c r="K57" s="189"/>
      <c r="L57" s="189"/>
      <c r="M57" s="189"/>
      <c r="N57" s="189"/>
      <c r="O57" s="189"/>
      <c r="P57" s="189"/>
      <c r="Q57" s="189"/>
      <c r="R57" s="193"/>
      <c r="S57" s="192"/>
      <c r="T57" s="192"/>
      <c r="U57" s="192"/>
      <c r="V57" s="192"/>
      <c r="W57" s="192"/>
      <c r="X57" s="192"/>
      <c r="Y57" s="192"/>
      <c r="Z57" s="192"/>
      <c r="AA57" s="192"/>
    </row>
    <row r="58" spans="1:27" s="190" customFormat="1">
      <c r="A58" s="268"/>
      <c r="B58" s="268"/>
      <c r="C58" s="268"/>
      <c r="D58" s="268"/>
      <c r="E58" s="268"/>
      <c r="F58" s="268"/>
      <c r="G58" s="268"/>
      <c r="H58" s="516"/>
      <c r="I58" s="268"/>
      <c r="J58" s="189"/>
      <c r="K58" s="189"/>
      <c r="L58" s="189"/>
      <c r="M58" s="189"/>
      <c r="N58" s="189"/>
      <c r="O58" s="189"/>
      <c r="P58" s="189"/>
      <c r="Q58" s="189"/>
      <c r="R58" s="193"/>
      <c r="S58" s="192"/>
      <c r="T58" s="192"/>
      <c r="U58" s="192"/>
      <c r="V58" s="192"/>
      <c r="W58" s="192"/>
      <c r="X58" s="192"/>
      <c r="Y58" s="192"/>
      <c r="Z58" s="192"/>
      <c r="AA58" s="192"/>
    </row>
    <row r="59" spans="1:27" s="190" customFormat="1">
      <c r="A59" s="268"/>
      <c r="B59" s="268"/>
      <c r="C59" s="268"/>
      <c r="D59" s="268"/>
      <c r="E59" s="268"/>
      <c r="F59" s="268"/>
      <c r="G59" s="268"/>
      <c r="H59" s="516"/>
      <c r="I59" s="268"/>
      <c r="J59" s="189"/>
      <c r="K59" s="189"/>
      <c r="L59" s="189"/>
      <c r="M59" s="189"/>
      <c r="N59" s="189"/>
      <c r="O59" s="189"/>
      <c r="P59" s="189"/>
      <c r="Q59" s="189"/>
      <c r="R59" s="193"/>
      <c r="S59" s="192"/>
      <c r="T59" s="192"/>
      <c r="U59" s="192"/>
      <c r="V59" s="192"/>
      <c r="W59" s="192"/>
      <c r="X59" s="192"/>
      <c r="Y59" s="192"/>
      <c r="Z59" s="192"/>
      <c r="AA59" s="192"/>
    </row>
    <row r="60" spans="1:27" s="190" customFormat="1">
      <c r="A60" s="268"/>
      <c r="B60" s="268"/>
      <c r="C60" s="268"/>
      <c r="D60" s="268"/>
      <c r="E60" s="268"/>
      <c r="F60" s="268"/>
      <c r="G60" s="268"/>
      <c r="H60" s="516"/>
      <c r="I60" s="268"/>
      <c r="J60" s="189"/>
      <c r="K60" s="189"/>
      <c r="L60" s="189"/>
      <c r="M60" s="189"/>
      <c r="N60" s="189"/>
      <c r="O60" s="189"/>
      <c r="P60" s="189"/>
      <c r="Q60" s="189"/>
      <c r="R60" s="193"/>
      <c r="S60" s="192"/>
      <c r="T60" s="192"/>
      <c r="U60" s="192"/>
      <c r="V60" s="192"/>
      <c r="W60" s="192"/>
      <c r="X60" s="192"/>
      <c r="Y60" s="192"/>
      <c r="Z60" s="192"/>
      <c r="AA60" s="192"/>
    </row>
    <row r="61" spans="1:27" s="190" customFormat="1">
      <c r="A61" s="268"/>
      <c r="B61" s="268"/>
      <c r="C61" s="268"/>
      <c r="D61" s="268"/>
      <c r="E61" s="268"/>
      <c r="F61" s="268"/>
      <c r="G61" s="268"/>
      <c r="H61" s="516"/>
      <c r="I61" s="268"/>
      <c r="J61" s="189"/>
      <c r="K61" s="189"/>
      <c r="L61" s="189"/>
      <c r="M61" s="189"/>
      <c r="N61" s="189"/>
      <c r="O61" s="189"/>
      <c r="P61" s="189"/>
      <c r="Q61" s="189"/>
      <c r="R61" s="193"/>
      <c r="S61" s="192"/>
      <c r="T61" s="192"/>
      <c r="U61" s="192"/>
      <c r="V61" s="192"/>
      <c r="W61" s="192"/>
      <c r="X61" s="192"/>
      <c r="Y61" s="192"/>
      <c r="Z61" s="192"/>
      <c r="AA61" s="192"/>
    </row>
    <row r="62" spans="1:27" s="190" customFormat="1">
      <c r="A62" s="268"/>
      <c r="B62" s="268"/>
      <c r="C62" s="268"/>
      <c r="D62" s="268"/>
      <c r="E62" s="268"/>
      <c r="F62" s="268"/>
      <c r="G62" s="268"/>
      <c r="H62" s="516"/>
      <c r="I62" s="268"/>
      <c r="J62" s="189"/>
      <c r="K62" s="189"/>
      <c r="L62" s="189"/>
      <c r="M62" s="189"/>
      <c r="N62" s="189"/>
      <c r="O62" s="189"/>
      <c r="P62" s="189"/>
      <c r="Q62" s="189"/>
      <c r="R62" s="193"/>
      <c r="S62" s="192"/>
      <c r="T62" s="192"/>
      <c r="U62" s="192"/>
      <c r="V62" s="192"/>
      <c r="W62" s="192"/>
      <c r="X62" s="192"/>
      <c r="Y62" s="192"/>
      <c r="Z62" s="192"/>
      <c r="AA62" s="192"/>
    </row>
    <row r="63" spans="1:27" s="190" customFormat="1">
      <c r="A63" s="268"/>
      <c r="B63" s="268"/>
      <c r="C63" s="268"/>
      <c r="D63" s="268"/>
      <c r="E63" s="268"/>
      <c r="F63" s="268"/>
      <c r="G63" s="268"/>
      <c r="H63" s="516"/>
      <c r="I63" s="268"/>
      <c r="J63" s="189"/>
      <c r="K63" s="189"/>
      <c r="L63" s="189"/>
      <c r="M63" s="189"/>
      <c r="N63" s="189"/>
      <c r="O63" s="189"/>
      <c r="P63" s="189"/>
      <c r="Q63" s="189"/>
      <c r="R63" s="193"/>
      <c r="S63" s="192"/>
      <c r="T63" s="192"/>
      <c r="U63" s="192"/>
      <c r="V63" s="192"/>
      <c r="W63" s="192"/>
      <c r="X63" s="192"/>
      <c r="Y63" s="192"/>
      <c r="Z63" s="192"/>
      <c r="AA63" s="192"/>
    </row>
    <row r="64" spans="1:27" s="190" customFormat="1">
      <c r="A64" s="268"/>
      <c r="B64" s="268"/>
      <c r="C64" s="268"/>
      <c r="D64" s="268"/>
      <c r="E64" s="268"/>
      <c r="F64" s="268"/>
      <c r="G64" s="268"/>
      <c r="H64" s="516"/>
      <c r="I64" s="268"/>
      <c r="J64" s="189"/>
      <c r="K64" s="189"/>
      <c r="L64" s="189"/>
      <c r="M64" s="189"/>
      <c r="N64" s="189"/>
      <c r="O64" s="189"/>
      <c r="P64" s="189"/>
      <c r="Q64" s="189"/>
      <c r="R64" s="193"/>
      <c r="S64" s="192"/>
      <c r="T64" s="192"/>
      <c r="U64" s="192"/>
      <c r="V64" s="192"/>
      <c r="W64" s="192"/>
      <c r="X64" s="192"/>
      <c r="Y64" s="192"/>
      <c r="Z64" s="192"/>
      <c r="AA64" s="192"/>
    </row>
  </sheetData>
  <mergeCells count="13">
    <mergeCell ref="A24:D24"/>
    <mergeCell ref="E24:H24"/>
    <mergeCell ref="A25:C25"/>
    <mergeCell ref="E25:H25"/>
    <mergeCell ref="H28:J28"/>
    <mergeCell ref="A2:H2"/>
    <mergeCell ref="A3:H3"/>
    <mergeCell ref="A4:H4"/>
    <mergeCell ref="A6:A7"/>
    <mergeCell ref="B6:C6"/>
    <mergeCell ref="D6:E6"/>
    <mergeCell ref="F6:G6"/>
    <mergeCell ref="H6:H7"/>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63"/>
  <sheetViews>
    <sheetView rightToLeft="1" tabSelected="1" view="pageBreakPreview" topLeftCell="A7" zoomScale="85" zoomScaleNormal="75" zoomScaleSheetLayoutView="85" workbookViewId="0">
      <selection activeCell="E17" sqref="E17"/>
    </sheetView>
  </sheetViews>
  <sheetFormatPr defaultRowHeight="22.5"/>
  <cols>
    <col min="1" max="1" width="33.28515625" style="273" bestFit="1" customWidth="1"/>
    <col min="2" max="4" width="25.140625" style="274" customWidth="1"/>
    <col min="5" max="5" width="33.140625" style="273" customWidth="1"/>
    <col min="6" max="6" width="15" style="273" customWidth="1"/>
    <col min="7" max="13" width="9.140625" style="273"/>
    <col min="14" max="17" width="9.140625" style="189"/>
    <col min="18" max="18" width="9.140625" style="188"/>
    <col min="19" max="21" width="9.140625" style="187"/>
    <col min="22" max="256" width="9.140625" style="185"/>
    <col min="257" max="257" width="25.140625" style="185" customWidth="1"/>
    <col min="258" max="260" width="24.140625" style="185" customWidth="1"/>
    <col min="261" max="261" width="25.28515625" style="185" customWidth="1"/>
    <col min="262" max="512" width="9.140625" style="185"/>
    <col min="513" max="513" width="25.140625" style="185" customWidth="1"/>
    <col min="514" max="516" width="24.140625" style="185" customWidth="1"/>
    <col min="517" max="517" width="25.28515625" style="185" customWidth="1"/>
    <col min="518" max="768" width="9.140625" style="185"/>
    <col min="769" max="769" width="25.140625" style="185" customWidth="1"/>
    <col min="770" max="772" width="24.140625" style="185" customWidth="1"/>
    <col min="773" max="773" width="25.28515625" style="185" customWidth="1"/>
    <col min="774" max="1024" width="9.140625" style="185"/>
    <col min="1025" max="1025" width="25.140625" style="185" customWidth="1"/>
    <col min="1026" max="1028" width="24.140625" style="185" customWidth="1"/>
    <col min="1029" max="1029" width="25.28515625" style="185" customWidth="1"/>
    <col min="1030" max="1280" width="9.140625" style="185"/>
    <col min="1281" max="1281" width="25.140625" style="185" customWidth="1"/>
    <col min="1282" max="1284" width="24.140625" style="185" customWidth="1"/>
    <col min="1285" max="1285" width="25.28515625" style="185" customWidth="1"/>
    <col min="1286" max="1536" width="9.140625" style="185"/>
    <col min="1537" max="1537" width="25.140625" style="185" customWidth="1"/>
    <col min="1538" max="1540" width="24.140625" style="185" customWidth="1"/>
    <col min="1541" max="1541" width="25.28515625" style="185" customWidth="1"/>
    <col min="1542" max="1792" width="9.140625" style="185"/>
    <col min="1793" max="1793" width="25.140625" style="185" customWidth="1"/>
    <col min="1794" max="1796" width="24.140625" style="185" customWidth="1"/>
    <col min="1797" max="1797" width="25.28515625" style="185" customWidth="1"/>
    <col min="1798" max="2048" width="9.140625" style="185"/>
    <col min="2049" max="2049" width="25.140625" style="185" customWidth="1"/>
    <col min="2050" max="2052" width="24.140625" style="185" customWidth="1"/>
    <col min="2053" max="2053" width="25.28515625" style="185" customWidth="1"/>
    <col min="2054" max="2304" width="9.140625" style="185"/>
    <col min="2305" max="2305" width="25.140625" style="185" customWidth="1"/>
    <col min="2306" max="2308" width="24.140625" style="185" customWidth="1"/>
    <col min="2309" max="2309" width="25.28515625" style="185" customWidth="1"/>
    <col min="2310" max="2560" width="9.140625" style="185"/>
    <col min="2561" max="2561" width="25.140625" style="185" customWidth="1"/>
    <col min="2562" max="2564" width="24.140625" style="185" customWidth="1"/>
    <col min="2565" max="2565" width="25.28515625" style="185" customWidth="1"/>
    <col min="2566" max="2816" width="9.140625" style="185"/>
    <col min="2817" max="2817" width="25.140625" style="185" customWidth="1"/>
    <col min="2818" max="2820" width="24.140625" style="185" customWidth="1"/>
    <col min="2821" max="2821" width="25.28515625" style="185" customWidth="1"/>
    <col min="2822" max="3072" width="9.140625" style="185"/>
    <col min="3073" max="3073" width="25.140625" style="185" customWidth="1"/>
    <col min="3074" max="3076" width="24.140625" style="185" customWidth="1"/>
    <col min="3077" max="3077" width="25.28515625" style="185" customWidth="1"/>
    <col min="3078" max="3328" width="9.140625" style="185"/>
    <col min="3329" max="3329" width="25.140625" style="185" customWidth="1"/>
    <col min="3330" max="3332" width="24.140625" style="185" customWidth="1"/>
    <col min="3333" max="3333" width="25.28515625" style="185" customWidth="1"/>
    <col min="3334" max="3584" width="9.140625" style="185"/>
    <col min="3585" max="3585" width="25.140625" style="185" customWidth="1"/>
    <col min="3586" max="3588" width="24.140625" style="185" customWidth="1"/>
    <col min="3589" max="3589" width="25.28515625" style="185" customWidth="1"/>
    <col min="3590" max="3840" width="9.140625" style="185"/>
    <col min="3841" max="3841" width="25.140625" style="185" customWidth="1"/>
    <col min="3842" max="3844" width="24.140625" style="185" customWidth="1"/>
    <col min="3845" max="3845" width="25.28515625" style="185" customWidth="1"/>
    <col min="3846" max="4096" width="9.140625" style="185"/>
    <col min="4097" max="4097" width="25.140625" style="185" customWidth="1"/>
    <col min="4098" max="4100" width="24.140625" style="185" customWidth="1"/>
    <col min="4101" max="4101" width="25.28515625" style="185" customWidth="1"/>
    <col min="4102" max="4352" width="9.140625" style="185"/>
    <col min="4353" max="4353" width="25.140625" style="185" customWidth="1"/>
    <col min="4354" max="4356" width="24.140625" style="185" customWidth="1"/>
    <col min="4357" max="4357" width="25.28515625" style="185" customWidth="1"/>
    <col min="4358" max="4608" width="9.140625" style="185"/>
    <col min="4609" max="4609" width="25.140625" style="185" customWidth="1"/>
    <col min="4610" max="4612" width="24.140625" style="185" customWidth="1"/>
    <col min="4613" max="4613" width="25.28515625" style="185" customWidth="1"/>
    <col min="4614" max="4864" width="9.140625" style="185"/>
    <col min="4865" max="4865" width="25.140625" style="185" customWidth="1"/>
    <col min="4866" max="4868" width="24.140625" style="185" customWidth="1"/>
    <col min="4869" max="4869" width="25.28515625" style="185" customWidth="1"/>
    <col min="4870" max="5120" width="9.140625" style="185"/>
    <col min="5121" max="5121" width="25.140625" style="185" customWidth="1"/>
    <col min="5122" max="5124" width="24.140625" style="185" customWidth="1"/>
    <col min="5125" max="5125" width="25.28515625" style="185" customWidth="1"/>
    <col min="5126" max="5376" width="9.140625" style="185"/>
    <col min="5377" max="5377" width="25.140625" style="185" customWidth="1"/>
    <col min="5378" max="5380" width="24.140625" style="185" customWidth="1"/>
    <col min="5381" max="5381" width="25.28515625" style="185" customWidth="1"/>
    <col min="5382" max="5632" width="9.140625" style="185"/>
    <col min="5633" max="5633" width="25.140625" style="185" customWidth="1"/>
    <col min="5634" max="5636" width="24.140625" style="185" customWidth="1"/>
    <col min="5637" max="5637" width="25.28515625" style="185" customWidth="1"/>
    <col min="5638" max="5888" width="9.140625" style="185"/>
    <col min="5889" max="5889" width="25.140625" style="185" customWidth="1"/>
    <col min="5890" max="5892" width="24.140625" style="185" customWidth="1"/>
    <col min="5893" max="5893" width="25.28515625" style="185" customWidth="1"/>
    <col min="5894" max="6144" width="9.140625" style="185"/>
    <col min="6145" max="6145" width="25.140625" style="185" customWidth="1"/>
    <col min="6146" max="6148" width="24.140625" style="185" customWidth="1"/>
    <col min="6149" max="6149" width="25.28515625" style="185" customWidth="1"/>
    <col min="6150" max="6400" width="9.140625" style="185"/>
    <col min="6401" max="6401" width="25.140625" style="185" customWidth="1"/>
    <col min="6402" max="6404" width="24.140625" style="185" customWidth="1"/>
    <col min="6405" max="6405" width="25.28515625" style="185" customWidth="1"/>
    <col min="6406" max="6656" width="9.140625" style="185"/>
    <col min="6657" max="6657" width="25.140625" style="185" customWidth="1"/>
    <col min="6658" max="6660" width="24.140625" style="185" customWidth="1"/>
    <col min="6661" max="6661" width="25.28515625" style="185" customWidth="1"/>
    <col min="6662" max="6912" width="9.140625" style="185"/>
    <col min="6913" max="6913" width="25.140625" style="185" customWidth="1"/>
    <col min="6914" max="6916" width="24.140625" style="185" customWidth="1"/>
    <col min="6917" max="6917" width="25.28515625" style="185" customWidth="1"/>
    <col min="6918" max="7168" width="9.140625" style="185"/>
    <col min="7169" max="7169" width="25.140625" style="185" customWidth="1"/>
    <col min="7170" max="7172" width="24.140625" style="185" customWidth="1"/>
    <col min="7173" max="7173" width="25.28515625" style="185" customWidth="1"/>
    <col min="7174" max="7424" width="9.140625" style="185"/>
    <col min="7425" max="7425" width="25.140625" style="185" customWidth="1"/>
    <col min="7426" max="7428" width="24.140625" style="185" customWidth="1"/>
    <col min="7429" max="7429" width="25.28515625" style="185" customWidth="1"/>
    <col min="7430" max="7680" width="9.140625" style="185"/>
    <col min="7681" max="7681" width="25.140625" style="185" customWidth="1"/>
    <col min="7682" max="7684" width="24.140625" style="185" customWidth="1"/>
    <col min="7685" max="7685" width="25.28515625" style="185" customWidth="1"/>
    <col min="7686" max="7936" width="9.140625" style="185"/>
    <col min="7937" max="7937" width="25.140625" style="185" customWidth="1"/>
    <col min="7938" max="7940" width="24.140625" style="185" customWidth="1"/>
    <col min="7941" max="7941" width="25.28515625" style="185" customWidth="1"/>
    <col min="7942" max="8192" width="9.140625" style="185"/>
    <col min="8193" max="8193" width="25.140625" style="185" customWidth="1"/>
    <col min="8194" max="8196" width="24.140625" style="185" customWidth="1"/>
    <col min="8197" max="8197" width="25.28515625" style="185" customWidth="1"/>
    <col min="8198" max="8448" width="9.140625" style="185"/>
    <col min="8449" max="8449" width="25.140625" style="185" customWidth="1"/>
    <col min="8450" max="8452" width="24.140625" style="185" customWidth="1"/>
    <col min="8453" max="8453" width="25.28515625" style="185" customWidth="1"/>
    <col min="8454" max="8704" width="9.140625" style="185"/>
    <col min="8705" max="8705" width="25.140625" style="185" customWidth="1"/>
    <col min="8706" max="8708" width="24.140625" style="185" customWidth="1"/>
    <col min="8709" max="8709" width="25.28515625" style="185" customWidth="1"/>
    <col min="8710" max="8960" width="9.140625" style="185"/>
    <col min="8961" max="8961" width="25.140625" style="185" customWidth="1"/>
    <col min="8962" max="8964" width="24.140625" style="185" customWidth="1"/>
    <col min="8965" max="8965" width="25.28515625" style="185" customWidth="1"/>
    <col min="8966" max="9216" width="9.140625" style="185"/>
    <col min="9217" max="9217" width="25.140625" style="185" customWidth="1"/>
    <col min="9218" max="9220" width="24.140625" style="185" customWidth="1"/>
    <col min="9221" max="9221" width="25.28515625" style="185" customWidth="1"/>
    <col min="9222" max="9472" width="9.140625" style="185"/>
    <col min="9473" max="9473" width="25.140625" style="185" customWidth="1"/>
    <col min="9474" max="9476" width="24.140625" style="185" customWidth="1"/>
    <col min="9477" max="9477" width="25.28515625" style="185" customWidth="1"/>
    <col min="9478" max="9728" width="9.140625" style="185"/>
    <col min="9729" max="9729" width="25.140625" style="185" customWidth="1"/>
    <col min="9730" max="9732" width="24.140625" style="185" customWidth="1"/>
    <col min="9733" max="9733" width="25.28515625" style="185" customWidth="1"/>
    <col min="9734" max="9984" width="9.140625" style="185"/>
    <col min="9985" max="9985" width="25.140625" style="185" customWidth="1"/>
    <col min="9986" max="9988" width="24.140625" style="185" customWidth="1"/>
    <col min="9989" max="9989" width="25.28515625" style="185" customWidth="1"/>
    <col min="9990" max="10240" width="9.140625" style="185"/>
    <col min="10241" max="10241" width="25.140625" style="185" customWidth="1"/>
    <col min="10242" max="10244" width="24.140625" style="185" customWidth="1"/>
    <col min="10245" max="10245" width="25.28515625" style="185" customWidth="1"/>
    <col min="10246" max="10496" width="9.140625" style="185"/>
    <col min="10497" max="10497" width="25.140625" style="185" customWidth="1"/>
    <col min="10498" max="10500" width="24.140625" style="185" customWidth="1"/>
    <col min="10501" max="10501" width="25.28515625" style="185" customWidth="1"/>
    <col min="10502" max="10752" width="9.140625" style="185"/>
    <col min="10753" max="10753" width="25.140625" style="185" customWidth="1"/>
    <col min="10754" max="10756" width="24.140625" style="185" customWidth="1"/>
    <col min="10757" max="10757" width="25.28515625" style="185" customWidth="1"/>
    <col min="10758" max="11008" width="9.140625" style="185"/>
    <col min="11009" max="11009" width="25.140625" style="185" customWidth="1"/>
    <col min="11010" max="11012" width="24.140625" style="185" customWidth="1"/>
    <col min="11013" max="11013" width="25.28515625" style="185" customWidth="1"/>
    <col min="11014" max="11264" width="9.140625" style="185"/>
    <col min="11265" max="11265" width="25.140625" style="185" customWidth="1"/>
    <col min="11266" max="11268" width="24.140625" style="185" customWidth="1"/>
    <col min="11269" max="11269" width="25.28515625" style="185" customWidth="1"/>
    <col min="11270" max="11520" width="9.140625" style="185"/>
    <col min="11521" max="11521" width="25.140625" style="185" customWidth="1"/>
    <col min="11522" max="11524" width="24.140625" style="185" customWidth="1"/>
    <col min="11525" max="11525" width="25.28515625" style="185" customWidth="1"/>
    <col min="11526" max="11776" width="9.140625" style="185"/>
    <col min="11777" max="11777" width="25.140625" style="185" customWidth="1"/>
    <col min="11778" max="11780" width="24.140625" style="185" customWidth="1"/>
    <col min="11781" max="11781" width="25.28515625" style="185" customWidth="1"/>
    <col min="11782" max="12032" width="9.140625" style="185"/>
    <col min="12033" max="12033" width="25.140625" style="185" customWidth="1"/>
    <col min="12034" max="12036" width="24.140625" style="185" customWidth="1"/>
    <col min="12037" max="12037" width="25.28515625" style="185" customWidth="1"/>
    <col min="12038" max="12288" width="9.140625" style="185"/>
    <col min="12289" max="12289" width="25.140625" style="185" customWidth="1"/>
    <col min="12290" max="12292" width="24.140625" style="185" customWidth="1"/>
    <col min="12293" max="12293" width="25.28515625" style="185" customWidth="1"/>
    <col min="12294" max="12544" width="9.140625" style="185"/>
    <col min="12545" max="12545" width="25.140625" style="185" customWidth="1"/>
    <col min="12546" max="12548" width="24.140625" style="185" customWidth="1"/>
    <col min="12549" max="12549" width="25.28515625" style="185" customWidth="1"/>
    <col min="12550" max="12800" width="9.140625" style="185"/>
    <col min="12801" max="12801" width="25.140625" style="185" customWidth="1"/>
    <col min="12802" max="12804" width="24.140625" style="185" customWidth="1"/>
    <col min="12805" max="12805" width="25.28515625" style="185" customWidth="1"/>
    <col min="12806" max="13056" width="9.140625" style="185"/>
    <col min="13057" max="13057" width="25.140625" style="185" customWidth="1"/>
    <col min="13058" max="13060" width="24.140625" style="185" customWidth="1"/>
    <col min="13061" max="13061" width="25.28515625" style="185" customWidth="1"/>
    <col min="13062" max="13312" width="9.140625" style="185"/>
    <col min="13313" max="13313" width="25.140625" style="185" customWidth="1"/>
    <col min="13314" max="13316" width="24.140625" style="185" customWidth="1"/>
    <col min="13317" max="13317" width="25.28515625" style="185" customWidth="1"/>
    <col min="13318" max="13568" width="9.140625" style="185"/>
    <col min="13569" max="13569" width="25.140625" style="185" customWidth="1"/>
    <col min="13570" max="13572" width="24.140625" style="185" customWidth="1"/>
    <col min="13573" max="13573" width="25.28515625" style="185" customWidth="1"/>
    <col min="13574" max="13824" width="9.140625" style="185"/>
    <col min="13825" max="13825" width="25.140625" style="185" customWidth="1"/>
    <col min="13826" max="13828" width="24.140625" style="185" customWidth="1"/>
    <col min="13829" max="13829" width="25.28515625" style="185" customWidth="1"/>
    <col min="13830" max="14080" width="9.140625" style="185"/>
    <col min="14081" max="14081" width="25.140625" style="185" customWidth="1"/>
    <col min="14082" max="14084" width="24.140625" style="185" customWidth="1"/>
    <col min="14085" max="14085" width="25.28515625" style="185" customWidth="1"/>
    <col min="14086" max="14336" width="9.140625" style="185"/>
    <col min="14337" max="14337" width="25.140625" style="185" customWidth="1"/>
    <col min="14338" max="14340" width="24.140625" style="185" customWidth="1"/>
    <col min="14341" max="14341" width="25.28515625" style="185" customWidth="1"/>
    <col min="14342" max="14592" width="9.140625" style="185"/>
    <col min="14593" max="14593" width="25.140625" style="185" customWidth="1"/>
    <col min="14594" max="14596" width="24.140625" style="185" customWidth="1"/>
    <col min="14597" max="14597" width="25.28515625" style="185" customWidth="1"/>
    <col min="14598" max="14848" width="9.140625" style="185"/>
    <col min="14849" max="14849" width="25.140625" style="185" customWidth="1"/>
    <col min="14850" max="14852" width="24.140625" style="185" customWidth="1"/>
    <col min="14853" max="14853" width="25.28515625" style="185" customWidth="1"/>
    <col min="14854" max="15104" width="9.140625" style="185"/>
    <col min="15105" max="15105" width="25.140625" style="185" customWidth="1"/>
    <col min="15106" max="15108" width="24.140625" style="185" customWidth="1"/>
    <col min="15109" max="15109" width="25.28515625" style="185" customWidth="1"/>
    <col min="15110" max="15360" width="9.140625" style="185"/>
    <col min="15361" max="15361" width="25.140625" style="185" customWidth="1"/>
    <col min="15362" max="15364" width="24.140625" style="185" customWidth="1"/>
    <col min="15365" max="15365" width="25.28515625" style="185" customWidth="1"/>
    <col min="15366" max="15616" width="9.140625" style="185"/>
    <col min="15617" max="15617" width="25.140625" style="185" customWidth="1"/>
    <col min="15618" max="15620" width="24.140625" style="185" customWidth="1"/>
    <col min="15621" max="15621" width="25.28515625" style="185" customWidth="1"/>
    <col min="15622" max="15872" width="9.140625" style="185"/>
    <col min="15873" max="15873" width="25.140625" style="185" customWidth="1"/>
    <col min="15874" max="15876" width="24.140625" style="185" customWidth="1"/>
    <col min="15877" max="15877" width="25.28515625" style="185" customWidth="1"/>
    <col min="15878" max="16128" width="9.140625" style="185"/>
    <col min="16129" max="16129" width="25.140625" style="185" customWidth="1"/>
    <col min="16130" max="16132" width="24.140625" style="185" customWidth="1"/>
    <col min="16133" max="16133" width="25.28515625" style="185" customWidth="1"/>
    <col min="16134" max="16384" width="9.140625" style="185"/>
  </cols>
  <sheetData>
    <row r="1" spans="1:21" ht="56.25" customHeight="1"/>
    <row r="2" spans="1:21">
      <c r="A2" s="987" t="s">
        <v>635</v>
      </c>
      <c r="B2" s="987"/>
      <c r="C2" s="987"/>
      <c r="D2" s="987"/>
      <c r="E2" s="987"/>
    </row>
    <row r="3" spans="1:21" ht="18.75" customHeight="1">
      <c r="A3" s="987" t="s">
        <v>634</v>
      </c>
      <c r="B3" s="987"/>
      <c r="C3" s="987"/>
      <c r="D3" s="987"/>
      <c r="E3" s="987"/>
    </row>
    <row r="4" spans="1:21" ht="18" customHeight="1">
      <c r="A4" s="987" t="s">
        <v>736</v>
      </c>
      <c r="B4" s="987"/>
      <c r="C4" s="987"/>
      <c r="D4" s="987"/>
      <c r="E4" s="987"/>
    </row>
    <row r="5" spans="1:21" s="211" customFormat="1" ht="24" customHeight="1">
      <c r="A5" s="280" t="s">
        <v>633</v>
      </c>
      <c r="B5" s="711"/>
      <c r="C5" s="274"/>
      <c r="D5" s="274"/>
      <c r="E5" s="273"/>
      <c r="F5" s="273"/>
      <c r="G5" s="273"/>
      <c r="H5" s="273"/>
      <c r="I5" s="273"/>
      <c r="J5" s="273"/>
      <c r="K5" s="273"/>
      <c r="L5" s="273"/>
      <c r="M5" s="273"/>
      <c r="N5" s="189"/>
      <c r="O5" s="189"/>
      <c r="P5" s="189"/>
      <c r="Q5" s="189"/>
      <c r="R5" s="193"/>
      <c r="S5" s="192"/>
      <c r="T5" s="192"/>
      <c r="U5" s="192"/>
    </row>
    <row r="6" spans="1:21" s="207" customFormat="1" ht="22.5" customHeight="1">
      <c r="A6" s="1004" t="s">
        <v>632</v>
      </c>
      <c r="B6" s="931" t="s">
        <v>631</v>
      </c>
      <c r="C6" s="999"/>
      <c r="D6" s="925"/>
      <c r="E6" s="1006" t="s">
        <v>630</v>
      </c>
      <c r="F6" s="711"/>
      <c r="G6" s="711"/>
      <c r="H6" s="711"/>
      <c r="I6" s="711"/>
      <c r="J6" s="711"/>
      <c r="K6" s="711"/>
      <c r="L6" s="711"/>
      <c r="M6" s="711"/>
      <c r="N6" s="147"/>
      <c r="O6" s="147"/>
      <c r="P6" s="147"/>
      <c r="Q6" s="147"/>
      <c r="R6" s="210"/>
      <c r="S6" s="209"/>
      <c r="T6" s="209"/>
      <c r="U6" s="209"/>
    </row>
    <row r="7" spans="1:21" s="207" customFormat="1" ht="21" customHeight="1">
      <c r="A7" s="1005"/>
      <c r="B7" s="307" t="s">
        <v>629</v>
      </c>
      <c r="C7" s="307" t="s">
        <v>220</v>
      </c>
      <c r="D7" s="307" t="s">
        <v>628</v>
      </c>
      <c r="E7" s="1007"/>
      <c r="F7" s="711"/>
      <c r="G7" s="711"/>
      <c r="H7" s="711"/>
      <c r="I7" s="711"/>
      <c r="J7" s="711"/>
      <c r="K7" s="711"/>
      <c r="L7" s="711"/>
      <c r="M7" s="711"/>
      <c r="N7" s="147"/>
      <c r="O7" s="147"/>
      <c r="P7" s="147"/>
      <c r="Q7" s="147"/>
      <c r="R7" s="210"/>
      <c r="S7" s="209"/>
      <c r="T7" s="209"/>
      <c r="U7" s="209"/>
    </row>
    <row r="8" spans="1:21" s="207" customFormat="1" ht="19.5" customHeight="1">
      <c r="A8" s="1005"/>
      <c r="B8" s="308" t="s">
        <v>627</v>
      </c>
      <c r="C8" s="308" t="s">
        <v>626</v>
      </c>
      <c r="D8" s="308" t="s">
        <v>625</v>
      </c>
      <c r="E8" s="1007"/>
      <c r="F8" s="711"/>
      <c r="G8" s="711"/>
      <c r="H8" s="711"/>
      <c r="I8" s="711"/>
      <c r="J8" s="711"/>
      <c r="K8" s="711"/>
      <c r="L8" s="711"/>
      <c r="M8" s="711"/>
      <c r="N8" s="147"/>
      <c r="O8" s="147"/>
      <c r="P8" s="147"/>
      <c r="Q8" s="147"/>
      <c r="R8" s="210"/>
      <c r="S8" s="209"/>
      <c r="T8" s="209"/>
      <c r="U8" s="209"/>
    </row>
    <row r="9" spans="1:21" s="264" customFormat="1" ht="20.25" customHeight="1">
      <c r="A9" s="309" t="s">
        <v>624</v>
      </c>
      <c r="B9" s="502">
        <v>71.17</v>
      </c>
      <c r="C9" s="502">
        <v>165.61</v>
      </c>
      <c r="D9" s="499">
        <f t="shared" ref="D9:D15" si="0">SUM(B9:C9)</f>
        <v>236.78000000000003</v>
      </c>
      <c r="E9" s="310" t="s">
        <v>623</v>
      </c>
      <c r="F9" s="274"/>
      <c r="G9" s="274"/>
      <c r="H9" s="274"/>
      <c r="I9" s="274"/>
      <c r="J9" s="274"/>
      <c r="K9" s="274"/>
      <c r="L9" s="274"/>
      <c r="M9" s="274"/>
      <c r="N9" s="206"/>
      <c r="O9" s="206"/>
      <c r="P9" s="206"/>
      <c r="Q9" s="206"/>
      <c r="R9" s="266"/>
      <c r="S9" s="265"/>
      <c r="T9" s="265"/>
      <c r="U9" s="265"/>
    </row>
    <row r="10" spans="1:21" s="267" customFormat="1">
      <c r="A10" s="287" t="s">
        <v>622</v>
      </c>
      <c r="B10" s="500">
        <v>1226.3199999999997</v>
      </c>
      <c r="C10" s="500">
        <v>1155.18</v>
      </c>
      <c r="D10" s="501">
        <f t="shared" si="0"/>
        <v>2381.5</v>
      </c>
      <c r="E10" s="289" t="s">
        <v>621</v>
      </c>
      <c r="F10" s="274"/>
      <c r="G10" s="274"/>
      <c r="H10" s="274"/>
      <c r="I10" s="274"/>
      <c r="J10" s="274"/>
      <c r="K10" s="274"/>
      <c r="L10" s="274"/>
      <c r="M10" s="274"/>
      <c r="N10" s="206"/>
      <c r="O10" s="206"/>
      <c r="P10" s="206"/>
      <c r="Q10" s="206"/>
      <c r="R10" s="205"/>
      <c r="S10" s="204"/>
      <c r="T10" s="204"/>
      <c r="U10" s="204"/>
    </row>
    <row r="11" spans="1:21" s="264" customFormat="1" ht="24.75" customHeight="1">
      <c r="A11" s="311" t="s">
        <v>620</v>
      </c>
      <c r="B11" s="502">
        <v>31.790000000000003</v>
      </c>
      <c r="C11" s="502">
        <v>21.15</v>
      </c>
      <c r="D11" s="503">
        <f t="shared" si="0"/>
        <v>52.94</v>
      </c>
      <c r="E11" s="312" t="s">
        <v>619</v>
      </c>
      <c r="F11" s="274"/>
      <c r="G11" s="274"/>
      <c r="H11" s="274"/>
      <c r="I11" s="274"/>
      <c r="J11" s="274"/>
      <c r="K11" s="274"/>
      <c r="L11" s="274"/>
      <c r="M11" s="274"/>
      <c r="N11" s="206"/>
      <c r="O11" s="206"/>
      <c r="P11" s="206"/>
      <c r="Q11" s="206"/>
      <c r="R11" s="266"/>
      <c r="S11" s="265"/>
      <c r="T11" s="265"/>
      <c r="U11" s="265"/>
    </row>
    <row r="12" spans="1:21" s="267" customFormat="1" ht="24.75" customHeight="1">
      <c r="A12" s="287" t="s">
        <v>618</v>
      </c>
      <c r="B12" s="500">
        <v>655.09999999999991</v>
      </c>
      <c r="C12" s="500">
        <v>280.75</v>
      </c>
      <c r="D12" s="501">
        <f t="shared" si="0"/>
        <v>935.84999999999991</v>
      </c>
      <c r="E12" s="289" t="s">
        <v>617</v>
      </c>
      <c r="F12" s="274"/>
      <c r="G12" s="274"/>
      <c r="H12" s="274"/>
      <c r="I12" s="274"/>
      <c r="J12" s="274"/>
      <c r="K12" s="274"/>
      <c r="L12" s="274"/>
      <c r="M12" s="274"/>
      <c r="N12" s="206"/>
      <c r="O12" s="206"/>
      <c r="P12" s="206"/>
      <c r="Q12" s="206"/>
      <c r="R12" s="205"/>
      <c r="S12" s="204"/>
      <c r="T12" s="204"/>
      <c r="U12" s="204"/>
    </row>
    <row r="13" spans="1:21" s="264" customFormat="1" ht="24.75" customHeight="1">
      <c r="A13" s="311" t="s">
        <v>616</v>
      </c>
      <c r="B13" s="502">
        <v>1058.3499999999999</v>
      </c>
      <c r="C13" s="502">
        <v>245.74</v>
      </c>
      <c r="D13" s="503">
        <f t="shared" si="0"/>
        <v>1304.0899999999999</v>
      </c>
      <c r="E13" s="312" t="s">
        <v>615</v>
      </c>
      <c r="F13" s="274"/>
      <c r="G13" s="274"/>
      <c r="H13" s="274"/>
      <c r="I13" s="274"/>
      <c r="J13" s="274"/>
      <c r="K13" s="274"/>
      <c r="L13" s="274"/>
      <c r="M13" s="274"/>
      <c r="N13" s="206"/>
      <c r="O13" s="206"/>
      <c r="P13" s="206"/>
      <c r="Q13" s="206"/>
      <c r="R13" s="266"/>
      <c r="S13" s="265"/>
      <c r="T13" s="265"/>
      <c r="U13" s="265"/>
    </row>
    <row r="14" spans="1:21" s="267" customFormat="1" ht="24.75" customHeight="1">
      <c r="A14" s="287" t="s">
        <v>614</v>
      </c>
      <c r="B14" s="500">
        <v>1182.23</v>
      </c>
      <c r="C14" s="500">
        <v>1037.77</v>
      </c>
      <c r="D14" s="501">
        <f t="shared" si="0"/>
        <v>2220</v>
      </c>
      <c r="E14" s="289" t="s">
        <v>613</v>
      </c>
      <c r="F14" s="274"/>
      <c r="G14" s="274"/>
      <c r="H14" s="274"/>
      <c r="I14" s="274"/>
      <c r="J14" s="274"/>
      <c r="K14" s="274"/>
      <c r="L14" s="274"/>
      <c r="M14" s="274"/>
      <c r="N14" s="206"/>
      <c r="O14" s="206"/>
      <c r="P14" s="206"/>
      <c r="Q14" s="206"/>
      <c r="R14" s="205"/>
      <c r="S14" s="204"/>
      <c r="T14" s="204"/>
      <c r="U14" s="204"/>
    </row>
    <row r="15" spans="1:21" s="264" customFormat="1" ht="24.75" customHeight="1">
      <c r="A15" s="311" t="s">
        <v>612</v>
      </c>
      <c r="B15" s="502">
        <v>1048.44</v>
      </c>
      <c r="C15" s="502">
        <v>331.08000000000004</v>
      </c>
      <c r="D15" s="503">
        <f t="shared" si="0"/>
        <v>1379.52</v>
      </c>
      <c r="E15" s="312" t="s">
        <v>611</v>
      </c>
      <c r="F15" s="274"/>
      <c r="G15" s="274"/>
      <c r="H15" s="274"/>
      <c r="I15" s="274"/>
      <c r="J15" s="274"/>
      <c r="K15" s="274"/>
      <c r="L15" s="274"/>
      <c r="M15" s="274"/>
      <c r="N15" s="206"/>
      <c r="O15" s="206"/>
      <c r="P15" s="206"/>
      <c r="Q15" s="206"/>
      <c r="R15" s="266"/>
      <c r="S15" s="265"/>
      <c r="T15" s="265"/>
      <c r="U15" s="265"/>
    </row>
    <row r="16" spans="1:21" s="264" customFormat="1" ht="24.75" customHeight="1">
      <c r="A16" s="287" t="s">
        <v>610</v>
      </c>
      <c r="B16" s="313" t="s">
        <v>566</v>
      </c>
      <c r="C16" s="313" t="s">
        <v>566</v>
      </c>
      <c r="D16" s="580" t="s">
        <v>566</v>
      </c>
      <c r="E16" s="289" t="s">
        <v>609</v>
      </c>
      <c r="F16" s="274"/>
      <c r="G16" s="274"/>
      <c r="H16" s="274"/>
      <c r="I16" s="274"/>
      <c r="J16" s="274"/>
      <c r="K16" s="274"/>
      <c r="L16" s="274"/>
      <c r="M16" s="274"/>
      <c r="N16" s="206"/>
      <c r="O16" s="206"/>
      <c r="P16" s="206"/>
      <c r="Q16" s="206"/>
      <c r="R16" s="266"/>
      <c r="S16" s="265"/>
      <c r="T16" s="265"/>
      <c r="U16" s="265"/>
    </row>
    <row r="17" spans="1:21" s="264" customFormat="1" ht="24.75" customHeight="1">
      <c r="A17" s="311" t="s">
        <v>608</v>
      </c>
      <c r="B17" s="1044" t="s">
        <v>566</v>
      </c>
      <c r="C17" s="502">
        <v>200.41</v>
      </c>
      <c r="D17" s="503">
        <f>SUM(B17:C17)</f>
        <v>200.41</v>
      </c>
      <c r="E17" s="312" t="s">
        <v>607</v>
      </c>
      <c r="F17" s="274"/>
      <c r="G17" s="274"/>
      <c r="H17" s="274"/>
      <c r="I17" s="274"/>
      <c r="J17" s="274"/>
      <c r="K17" s="274"/>
      <c r="L17" s="274"/>
      <c r="M17" s="274"/>
      <c r="N17" s="206"/>
      <c r="O17" s="206"/>
      <c r="P17" s="206"/>
      <c r="Q17" s="206"/>
      <c r="R17" s="266"/>
      <c r="S17" s="265"/>
      <c r="T17" s="265"/>
      <c r="U17" s="265"/>
    </row>
    <row r="18" spans="1:21" s="267" customFormat="1" ht="24.75" customHeight="1">
      <c r="A18" s="287" t="s">
        <v>606</v>
      </c>
      <c r="B18" s="500">
        <v>172.24</v>
      </c>
      <c r="C18" s="500">
        <v>74.039999999999992</v>
      </c>
      <c r="D18" s="501">
        <f>SUM(B18:C18)</f>
        <v>246.28</v>
      </c>
      <c r="E18" s="289" t="s">
        <v>605</v>
      </c>
      <c r="F18" s="274"/>
      <c r="G18" s="274"/>
      <c r="H18" s="274"/>
      <c r="I18" s="274"/>
      <c r="J18" s="274"/>
      <c r="K18" s="274"/>
      <c r="L18" s="274"/>
      <c r="M18" s="274"/>
      <c r="N18" s="206"/>
      <c r="O18" s="206"/>
      <c r="P18" s="206"/>
      <c r="Q18" s="206"/>
      <c r="R18" s="205"/>
      <c r="S18" s="204"/>
      <c r="T18" s="204"/>
      <c r="U18" s="204"/>
    </row>
    <row r="19" spans="1:21" s="264" customFormat="1" ht="24.75" customHeight="1">
      <c r="A19" s="311" t="s">
        <v>604</v>
      </c>
      <c r="B19" s="502">
        <v>130.52999999999997</v>
      </c>
      <c r="C19" s="502">
        <v>137.82000000000002</v>
      </c>
      <c r="D19" s="503">
        <f>SUM(B19:C19)</f>
        <v>268.35000000000002</v>
      </c>
      <c r="E19" s="312" t="s">
        <v>603</v>
      </c>
      <c r="F19" s="274"/>
      <c r="G19" s="274"/>
      <c r="H19" s="274"/>
      <c r="I19" s="274"/>
      <c r="J19" s="274"/>
      <c r="K19" s="274"/>
      <c r="L19" s="274"/>
      <c r="M19" s="274"/>
      <c r="N19" s="206"/>
      <c r="O19" s="206"/>
      <c r="P19" s="206"/>
      <c r="Q19" s="206"/>
      <c r="R19" s="266"/>
      <c r="S19" s="265"/>
      <c r="T19" s="265"/>
      <c r="U19" s="265"/>
    </row>
    <row r="20" spans="1:21" s="267" customFormat="1" ht="24.75" customHeight="1">
      <c r="A20" s="287" t="s">
        <v>136</v>
      </c>
      <c r="B20" s="500">
        <v>648.92999999999995</v>
      </c>
      <c r="C20" s="500">
        <v>617.58000000000015</v>
      </c>
      <c r="D20" s="501">
        <f>SUM(B20:C20)</f>
        <v>1266.5100000000002</v>
      </c>
      <c r="E20" s="289" t="s">
        <v>137</v>
      </c>
      <c r="F20" s="274"/>
      <c r="G20" s="274"/>
      <c r="H20" s="274"/>
      <c r="I20" s="274"/>
      <c r="J20" s="274"/>
      <c r="K20" s="274"/>
      <c r="L20" s="274"/>
      <c r="M20" s="274"/>
      <c r="N20" s="206"/>
      <c r="O20" s="206"/>
      <c r="P20" s="206"/>
      <c r="Q20" s="206"/>
      <c r="R20" s="205"/>
      <c r="S20" s="204"/>
      <c r="T20" s="204"/>
      <c r="U20" s="204"/>
    </row>
    <row r="21" spans="1:21" s="264" customFormat="1" ht="23.25" customHeight="1">
      <c r="A21" s="315" t="s">
        <v>280</v>
      </c>
      <c r="B21" s="504">
        <f>SUM(B9:B20)</f>
        <v>6225.0999999999995</v>
      </c>
      <c r="C21" s="504">
        <f>SUM(C9:C20)</f>
        <v>4267.13</v>
      </c>
      <c r="D21" s="504">
        <f>SUM(D9:D20)</f>
        <v>10492.230000000001</v>
      </c>
      <c r="E21" s="316" t="s">
        <v>41</v>
      </c>
      <c r="F21" s="274"/>
      <c r="G21" s="274"/>
      <c r="H21" s="274"/>
      <c r="I21" s="274"/>
      <c r="J21" s="274"/>
      <c r="K21" s="274"/>
      <c r="L21" s="274"/>
      <c r="M21" s="274"/>
      <c r="N21" s="206"/>
      <c r="O21" s="206"/>
      <c r="P21" s="206"/>
      <c r="Q21" s="206"/>
      <c r="R21" s="266"/>
      <c r="S21" s="265"/>
      <c r="T21" s="265"/>
      <c r="U21" s="265"/>
    </row>
    <row r="22" spans="1:21" s="236" customFormat="1" ht="8.25" customHeight="1">
      <c r="A22" s="372"/>
      <c r="B22" s="366"/>
      <c r="C22" s="366"/>
      <c r="D22" s="366"/>
      <c r="E22" s="718"/>
      <c r="F22" s="273"/>
      <c r="G22" s="273"/>
      <c r="H22" s="273"/>
      <c r="I22" s="273"/>
      <c r="J22" s="273"/>
      <c r="K22" s="273"/>
      <c r="L22" s="273"/>
      <c r="M22" s="273"/>
      <c r="N22" s="189"/>
      <c r="O22" s="189"/>
      <c r="P22" s="189"/>
      <c r="Q22" s="189"/>
      <c r="R22" s="238"/>
      <c r="S22" s="237"/>
      <c r="T22" s="237"/>
      <c r="U22" s="237"/>
    </row>
    <row r="23" spans="1:21" s="469" customFormat="1" ht="23.25" customHeight="1">
      <c r="A23" s="710" t="s">
        <v>602</v>
      </c>
      <c r="B23" s="317"/>
      <c r="C23" s="317"/>
      <c r="D23" s="965" t="s">
        <v>601</v>
      </c>
      <c r="E23" s="965"/>
      <c r="F23" s="297"/>
      <c r="G23" s="297"/>
      <c r="H23" s="297"/>
      <c r="I23" s="297"/>
      <c r="J23" s="297"/>
      <c r="K23" s="297"/>
      <c r="L23" s="297"/>
      <c r="M23" s="297"/>
      <c r="N23" s="297"/>
      <c r="O23" s="297"/>
      <c r="P23" s="297"/>
      <c r="Q23" s="297"/>
      <c r="R23" s="300"/>
    </row>
    <row r="24" spans="1:21" s="469" customFormat="1" ht="23.25" customHeight="1">
      <c r="A24" s="995" t="s">
        <v>600</v>
      </c>
      <c r="B24" s="995"/>
      <c r="C24" s="299"/>
      <c r="D24" s="299"/>
      <c r="E24" s="297" t="s">
        <v>318</v>
      </c>
      <c r="F24" s="297"/>
      <c r="G24" s="297"/>
      <c r="H24" s="297"/>
      <c r="I24" s="297"/>
      <c r="J24" s="297"/>
      <c r="K24" s="297"/>
      <c r="L24" s="297"/>
      <c r="M24" s="297"/>
      <c r="N24" s="297"/>
      <c r="O24" s="297"/>
      <c r="P24" s="297"/>
      <c r="Q24" s="297"/>
      <c r="R24" s="300"/>
    </row>
    <row r="25" spans="1:21" s="236" customFormat="1" ht="30.75" customHeight="1">
      <c r="A25" s="273"/>
      <c r="B25" s="274"/>
      <c r="C25" s="274"/>
      <c r="D25" s="274"/>
      <c r="E25" s="273"/>
      <c r="F25" s="273"/>
      <c r="G25" s="273"/>
      <c r="H25" s="273"/>
      <c r="I25" s="273"/>
      <c r="J25" s="273"/>
      <c r="K25" s="273"/>
      <c r="L25" s="273"/>
      <c r="M25" s="273"/>
      <c r="N25" s="189"/>
      <c r="O25" s="189"/>
      <c r="P25" s="189"/>
      <c r="Q25" s="189"/>
      <c r="R25" s="238"/>
      <c r="S25" s="237"/>
      <c r="T25" s="237"/>
    </row>
    <row r="26" spans="1:21" s="194" customFormat="1">
      <c r="A26" s="273"/>
      <c r="B26" s="274"/>
      <c r="C26" s="274"/>
      <c r="D26" s="274"/>
      <c r="E26" s="273"/>
      <c r="F26" s="273"/>
      <c r="G26" s="273"/>
      <c r="H26" s="273"/>
      <c r="I26" s="273"/>
      <c r="J26" s="273"/>
      <c r="K26" s="273"/>
      <c r="L26" s="273"/>
      <c r="M26" s="273"/>
      <c r="N26" s="189"/>
      <c r="O26" s="189"/>
      <c r="P26" s="189"/>
      <c r="Q26" s="189"/>
      <c r="R26" s="193"/>
      <c r="S26" s="192"/>
      <c r="T26" s="192"/>
      <c r="U26" s="192"/>
    </row>
    <row r="27" spans="1:21" s="194" customFormat="1">
      <c r="A27" s="273"/>
      <c r="B27" s="274"/>
      <c r="C27" s="274"/>
      <c r="D27" s="274"/>
      <c r="E27" s="273"/>
      <c r="F27" s="273"/>
      <c r="G27" s="273"/>
      <c r="H27" s="273"/>
      <c r="I27" s="273"/>
      <c r="J27" s="273"/>
      <c r="K27" s="273"/>
      <c r="L27" s="273"/>
      <c r="M27" s="273"/>
      <c r="N27" s="189"/>
      <c r="O27" s="189"/>
      <c r="P27" s="189"/>
      <c r="Q27" s="189"/>
      <c r="R27" s="193"/>
      <c r="S27" s="192"/>
      <c r="T27" s="192"/>
      <c r="U27" s="192"/>
    </row>
    <row r="28" spans="1:21" s="194" customFormat="1">
      <c r="A28" s="273"/>
      <c r="B28" s="274"/>
      <c r="C28" s="274"/>
      <c r="D28" s="274"/>
      <c r="E28" s="273"/>
      <c r="F28" s="273"/>
      <c r="G28" s="273"/>
      <c r="H28" s="273"/>
      <c r="I28" s="273"/>
      <c r="J28" s="273"/>
      <c r="K28" s="273"/>
      <c r="L28" s="273"/>
      <c r="M28" s="273"/>
      <c r="N28" s="189"/>
      <c r="O28" s="189"/>
      <c r="P28" s="189"/>
      <c r="Q28" s="189"/>
      <c r="R28" s="193"/>
      <c r="S28" s="192"/>
      <c r="T28" s="192"/>
      <c r="U28" s="192"/>
    </row>
    <row r="29" spans="1:21" s="194" customFormat="1">
      <c r="A29" s="273"/>
      <c r="B29" s="274"/>
      <c r="C29" s="274"/>
      <c r="D29" s="274"/>
      <c r="E29" s="273"/>
      <c r="F29" s="273"/>
      <c r="G29" s="273"/>
      <c r="H29" s="273"/>
      <c r="I29" s="273"/>
      <c r="J29" s="273"/>
      <c r="K29" s="273"/>
      <c r="L29" s="273"/>
      <c r="M29" s="273"/>
      <c r="N29" s="189"/>
      <c r="O29" s="189"/>
      <c r="P29" s="189"/>
      <c r="Q29" s="189"/>
      <c r="R29" s="193"/>
      <c r="S29" s="192"/>
      <c r="T29" s="192"/>
      <c r="U29" s="192"/>
    </row>
    <row r="30" spans="1:21" s="194" customFormat="1">
      <c r="A30" s="273"/>
      <c r="B30" s="274"/>
      <c r="C30" s="274"/>
      <c r="D30" s="274"/>
      <c r="E30" s="273"/>
      <c r="F30" s="273"/>
      <c r="G30" s="273"/>
      <c r="H30" s="273"/>
      <c r="I30" s="273"/>
      <c r="J30" s="273"/>
      <c r="K30" s="273"/>
      <c r="L30" s="273"/>
      <c r="M30" s="273"/>
      <c r="N30" s="189"/>
      <c r="O30" s="189"/>
      <c r="P30" s="189"/>
      <c r="Q30" s="189"/>
      <c r="R30" s="193"/>
      <c r="S30" s="192"/>
      <c r="T30" s="192"/>
      <c r="U30" s="192"/>
    </row>
    <row r="31" spans="1:21" s="194" customFormat="1">
      <c r="A31" s="273"/>
      <c r="B31" s="274"/>
      <c r="C31" s="274"/>
      <c r="D31" s="274"/>
      <c r="E31" s="273"/>
      <c r="F31" s="273"/>
      <c r="G31" s="273"/>
      <c r="H31" s="273"/>
      <c r="I31" s="273"/>
      <c r="J31" s="273"/>
      <c r="K31" s="273"/>
      <c r="L31" s="273"/>
      <c r="M31" s="273"/>
      <c r="N31" s="189"/>
      <c r="O31" s="189"/>
      <c r="P31" s="189"/>
      <c r="Q31" s="189"/>
      <c r="R31" s="193"/>
      <c r="S31" s="192"/>
      <c r="T31" s="192"/>
      <c r="U31" s="192"/>
    </row>
    <row r="32" spans="1:21" s="194" customFormat="1">
      <c r="A32" s="273"/>
      <c r="B32" s="274"/>
      <c r="C32" s="274"/>
      <c r="D32" s="274"/>
      <c r="E32" s="273"/>
      <c r="F32" s="273"/>
      <c r="G32" s="273"/>
      <c r="H32" s="273"/>
      <c r="I32" s="273"/>
      <c r="J32" s="273"/>
      <c r="K32" s="273"/>
      <c r="L32" s="273"/>
      <c r="M32" s="273"/>
      <c r="N32" s="189"/>
      <c r="O32" s="189"/>
      <c r="P32" s="189"/>
      <c r="Q32" s="189"/>
      <c r="R32" s="193"/>
      <c r="S32" s="192"/>
      <c r="T32" s="192"/>
      <c r="U32" s="192"/>
    </row>
    <row r="33" spans="1:21" s="194" customFormat="1">
      <c r="A33" s="273"/>
      <c r="B33" s="274"/>
      <c r="C33" s="274"/>
      <c r="D33" s="274"/>
      <c r="E33" s="273"/>
      <c r="F33" s="273"/>
      <c r="G33" s="273"/>
      <c r="H33" s="273"/>
      <c r="I33" s="273"/>
      <c r="J33" s="273"/>
      <c r="K33" s="273"/>
      <c r="L33" s="273"/>
      <c r="M33" s="273"/>
      <c r="N33" s="189"/>
      <c r="O33" s="189"/>
      <c r="P33" s="189"/>
      <c r="Q33" s="189"/>
      <c r="R33" s="193"/>
      <c r="S33" s="192"/>
      <c r="T33" s="192"/>
      <c r="U33" s="192"/>
    </row>
    <row r="34" spans="1:21" s="190" customFormat="1">
      <c r="A34" s="273"/>
      <c r="B34" s="274"/>
      <c r="C34" s="274"/>
      <c r="D34" s="274"/>
      <c r="E34" s="273"/>
      <c r="F34" s="273"/>
      <c r="G34" s="273"/>
      <c r="H34" s="273"/>
      <c r="I34" s="273"/>
      <c r="J34" s="273"/>
      <c r="K34" s="273"/>
      <c r="L34" s="273"/>
      <c r="M34" s="273"/>
      <c r="N34" s="189"/>
      <c r="O34" s="189"/>
      <c r="P34" s="189"/>
      <c r="Q34" s="189"/>
      <c r="R34" s="193"/>
      <c r="S34" s="192"/>
      <c r="T34" s="192"/>
      <c r="U34" s="192"/>
    </row>
    <row r="35" spans="1:21" s="190" customFormat="1">
      <c r="A35" s="273"/>
      <c r="B35" s="274"/>
      <c r="C35" s="274"/>
      <c r="D35" s="274"/>
      <c r="E35" s="273"/>
      <c r="F35" s="273"/>
      <c r="G35" s="273"/>
      <c r="H35" s="273"/>
      <c r="I35" s="273"/>
      <c r="J35" s="273"/>
      <c r="K35" s="273"/>
      <c r="L35" s="273"/>
      <c r="M35" s="273"/>
      <c r="N35" s="189"/>
      <c r="O35" s="189"/>
      <c r="P35" s="189"/>
      <c r="Q35" s="189"/>
      <c r="R35" s="193"/>
      <c r="S35" s="192"/>
      <c r="T35" s="192"/>
      <c r="U35" s="192"/>
    </row>
    <row r="36" spans="1:21" s="190" customFormat="1">
      <c r="A36" s="273"/>
      <c r="B36" s="274"/>
      <c r="C36" s="274"/>
      <c r="D36" s="274"/>
      <c r="E36" s="273"/>
      <c r="F36" s="273"/>
      <c r="G36" s="273"/>
      <c r="H36" s="273"/>
      <c r="I36" s="273"/>
      <c r="J36" s="273"/>
      <c r="K36" s="273"/>
      <c r="L36" s="273"/>
      <c r="M36" s="273"/>
      <c r="N36" s="189"/>
      <c r="O36" s="189"/>
      <c r="P36" s="189"/>
      <c r="Q36" s="189"/>
      <c r="R36" s="193"/>
      <c r="S36" s="192"/>
      <c r="T36" s="192"/>
      <c r="U36" s="192"/>
    </row>
    <row r="37" spans="1:21" s="190" customFormat="1">
      <c r="A37" s="273"/>
      <c r="B37" s="274"/>
      <c r="C37" s="274"/>
      <c r="D37" s="274"/>
      <c r="E37" s="273"/>
      <c r="F37" s="273"/>
      <c r="G37" s="273"/>
      <c r="H37" s="273"/>
      <c r="I37" s="273"/>
      <c r="J37" s="273"/>
      <c r="K37" s="273"/>
      <c r="L37" s="273"/>
      <c r="M37" s="273"/>
      <c r="N37" s="189"/>
      <c r="O37" s="189"/>
      <c r="P37" s="189"/>
      <c r="Q37" s="189"/>
      <c r="R37" s="193"/>
      <c r="S37" s="192"/>
      <c r="T37" s="192"/>
      <c r="U37" s="192"/>
    </row>
    <row r="38" spans="1:21" s="190" customFormat="1">
      <c r="A38" s="273"/>
      <c r="B38" s="274"/>
      <c r="C38" s="274"/>
      <c r="D38" s="274"/>
      <c r="E38" s="273"/>
      <c r="F38" s="273"/>
      <c r="G38" s="273"/>
      <c r="H38" s="273"/>
      <c r="I38" s="273"/>
      <c r="J38" s="273"/>
      <c r="K38" s="273"/>
      <c r="L38" s="273"/>
      <c r="M38" s="273"/>
      <c r="N38" s="189"/>
      <c r="O38" s="189"/>
      <c r="P38" s="189"/>
      <c r="Q38" s="189"/>
      <c r="R38" s="193"/>
      <c r="S38" s="192"/>
      <c r="T38" s="192"/>
      <c r="U38" s="192"/>
    </row>
    <row r="39" spans="1:21" s="190" customFormat="1">
      <c r="A39" s="273"/>
      <c r="B39" s="274"/>
      <c r="C39" s="274"/>
      <c r="D39" s="274"/>
      <c r="E39" s="273"/>
      <c r="F39" s="273"/>
      <c r="G39" s="273"/>
      <c r="H39" s="273"/>
      <c r="I39" s="273"/>
      <c r="J39" s="273"/>
      <c r="K39" s="273"/>
      <c r="L39" s="273"/>
      <c r="M39" s="273"/>
      <c r="N39" s="189"/>
      <c r="O39" s="189"/>
      <c r="P39" s="189"/>
      <c r="Q39" s="189"/>
      <c r="R39" s="193"/>
      <c r="S39" s="192"/>
      <c r="T39" s="192"/>
      <c r="U39" s="192"/>
    </row>
    <row r="40" spans="1:21" s="190" customFormat="1">
      <c r="A40" s="273"/>
      <c r="B40" s="274"/>
      <c r="C40" s="274"/>
      <c r="D40" s="274"/>
      <c r="E40" s="273"/>
      <c r="F40" s="273"/>
      <c r="G40" s="273"/>
      <c r="H40" s="273"/>
      <c r="I40" s="273"/>
      <c r="J40" s="273"/>
      <c r="K40" s="273"/>
      <c r="L40" s="273"/>
      <c r="M40" s="273"/>
      <c r="N40" s="189"/>
      <c r="O40" s="189"/>
      <c r="P40" s="189"/>
      <c r="Q40" s="189"/>
      <c r="R40" s="193"/>
      <c r="S40" s="192"/>
      <c r="T40" s="192"/>
      <c r="U40" s="192"/>
    </row>
    <row r="41" spans="1:21" s="190" customFormat="1">
      <c r="A41" s="273"/>
      <c r="B41" s="274"/>
      <c r="C41" s="274"/>
      <c r="D41" s="274"/>
      <c r="E41" s="273"/>
      <c r="F41" s="273"/>
      <c r="G41" s="273"/>
      <c r="H41" s="273"/>
      <c r="I41" s="273"/>
      <c r="J41" s="273"/>
      <c r="K41" s="273"/>
      <c r="L41" s="273"/>
      <c r="M41" s="273"/>
      <c r="N41" s="189"/>
      <c r="O41" s="189"/>
      <c r="P41" s="189"/>
      <c r="Q41" s="189"/>
      <c r="R41" s="193"/>
      <c r="S41" s="192"/>
      <c r="T41" s="192"/>
      <c r="U41" s="192"/>
    </row>
    <row r="42" spans="1:21" s="190" customFormat="1">
      <c r="A42" s="273"/>
      <c r="B42" s="274"/>
      <c r="C42" s="274"/>
      <c r="D42" s="274"/>
      <c r="E42" s="273"/>
      <c r="F42" s="273"/>
      <c r="G42" s="273"/>
      <c r="H42" s="273"/>
      <c r="I42" s="273"/>
      <c r="J42" s="273"/>
      <c r="K42" s="273"/>
      <c r="L42" s="273"/>
      <c r="M42" s="273"/>
      <c r="N42" s="189"/>
      <c r="O42" s="189"/>
      <c r="P42" s="189"/>
      <c r="Q42" s="189"/>
      <c r="R42" s="193"/>
      <c r="S42" s="192"/>
      <c r="T42" s="192"/>
      <c r="U42" s="192"/>
    </row>
    <row r="43" spans="1:21" s="190" customFormat="1">
      <c r="A43" s="273"/>
      <c r="B43" s="274"/>
      <c r="C43" s="274"/>
      <c r="D43" s="274"/>
      <c r="E43" s="273"/>
      <c r="F43" s="273"/>
      <c r="G43" s="273"/>
      <c r="H43" s="273"/>
      <c r="I43" s="273"/>
      <c r="J43" s="273"/>
      <c r="K43" s="273"/>
      <c r="L43" s="273"/>
      <c r="M43" s="273"/>
      <c r="N43" s="189"/>
      <c r="O43" s="189"/>
      <c r="P43" s="189"/>
      <c r="Q43" s="189"/>
      <c r="R43" s="193"/>
      <c r="S43" s="192"/>
      <c r="T43" s="192"/>
      <c r="U43" s="192"/>
    </row>
    <row r="44" spans="1:21" s="190" customFormat="1">
      <c r="A44" s="273"/>
      <c r="B44" s="274"/>
      <c r="C44" s="274"/>
      <c r="D44" s="274"/>
      <c r="E44" s="273"/>
      <c r="F44" s="273"/>
      <c r="G44" s="273"/>
      <c r="H44" s="273"/>
      <c r="I44" s="273"/>
      <c r="J44" s="273"/>
      <c r="K44" s="273"/>
      <c r="L44" s="273"/>
      <c r="M44" s="273"/>
      <c r="N44" s="189"/>
      <c r="O44" s="189"/>
      <c r="P44" s="189"/>
      <c r="Q44" s="189"/>
      <c r="R44" s="193"/>
      <c r="S44" s="192"/>
      <c r="T44" s="192"/>
      <c r="U44" s="192"/>
    </row>
    <row r="45" spans="1:21" s="190" customFormat="1">
      <c r="A45" s="273"/>
      <c r="B45" s="274"/>
      <c r="C45" s="274"/>
      <c r="D45" s="274"/>
      <c r="E45" s="273"/>
      <c r="F45" s="273"/>
      <c r="G45" s="273"/>
      <c r="H45" s="273"/>
      <c r="I45" s="273"/>
      <c r="J45" s="273"/>
      <c r="K45" s="273"/>
      <c r="L45" s="273"/>
      <c r="M45" s="273"/>
      <c r="N45" s="189"/>
      <c r="O45" s="189"/>
      <c r="P45" s="189"/>
      <c r="Q45" s="189"/>
      <c r="R45" s="193"/>
      <c r="S45" s="192"/>
      <c r="T45" s="192"/>
      <c r="U45" s="192"/>
    </row>
    <row r="46" spans="1:21" s="190" customFormat="1">
      <c r="A46" s="273"/>
      <c r="B46" s="274"/>
      <c r="C46" s="274"/>
      <c r="D46" s="274"/>
      <c r="E46" s="273"/>
      <c r="F46" s="273"/>
      <c r="G46" s="273"/>
      <c r="H46" s="273"/>
      <c r="I46" s="273"/>
      <c r="J46" s="273"/>
      <c r="K46" s="273"/>
      <c r="L46" s="273"/>
      <c r="M46" s="273"/>
      <c r="N46" s="189"/>
      <c r="O46" s="189"/>
      <c r="P46" s="189"/>
      <c r="Q46" s="189"/>
      <c r="R46" s="193"/>
      <c r="S46" s="192"/>
      <c r="T46" s="192"/>
      <c r="U46" s="192"/>
    </row>
    <row r="47" spans="1:21" s="190" customFormat="1">
      <c r="A47" s="273"/>
      <c r="B47" s="274"/>
      <c r="C47" s="274"/>
      <c r="D47" s="274"/>
      <c r="E47" s="273"/>
      <c r="F47" s="273"/>
      <c r="G47" s="273"/>
      <c r="H47" s="273"/>
      <c r="I47" s="273"/>
      <c r="J47" s="273"/>
      <c r="K47" s="273"/>
      <c r="L47" s="273"/>
      <c r="M47" s="273"/>
      <c r="N47" s="189"/>
      <c r="O47" s="189"/>
      <c r="P47" s="189"/>
      <c r="Q47" s="189"/>
      <c r="R47" s="193"/>
      <c r="S47" s="192"/>
      <c r="T47" s="192"/>
      <c r="U47" s="192"/>
    </row>
    <row r="48" spans="1:21" s="190" customFormat="1">
      <c r="A48" s="273"/>
      <c r="B48" s="274"/>
      <c r="C48" s="274"/>
      <c r="D48" s="274"/>
      <c r="E48" s="273"/>
      <c r="F48" s="273"/>
      <c r="G48" s="273"/>
      <c r="H48" s="273"/>
      <c r="I48" s="273"/>
      <c r="J48" s="273"/>
      <c r="K48" s="273"/>
      <c r="L48" s="273"/>
      <c r="M48" s="273"/>
      <c r="N48" s="189"/>
      <c r="O48" s="189"/>
      <c r="P48" s="189"/>
      <c r="Q48" s="189"/>
      <c r="R48" s="193"/>
      <c r="S48" s="192"/>
      <c r="T48" s="192"/>
      <c r="U48" s="192"/>
    </row>
    <row r="49" spans="1:21" s="190" customFormat="1">
      <c r="A49" s="273"/>
      <c r="B49" s="274"/>
      <c r="C49" s="274"/>
      <c r="D49" s="274"/>
      <c r="E49" s="273"/>
      <c r="F49" s="273"/>
      <c r="G49" s="273"/>
      <c r="H49" s="273"/>
      <c r="I49" s="273"/>
      <c r="J49" s="273"/>
      <c r="K49" s="273"/>
      <c r="L49" s="273"/>
      <c r="M49" s="273"/>
      <c r="N49" s="189"/>
      <c r="O49" s="189"/>
      <c r="P49" s="189"/>
      <c r="Q49" s="189"/>
      <c r="R49" s="193"/>
      <c r="S49" s="192"/>
      <c r="T49" s="192"/>
      <c r="U49" s="192"/>
    </row>
    <row r="50" spans="1:21" s="190" customFormat="1">
      <c r="A50" s="273"/>
      <c r="B50" s="274"/>
      <c r="C50" s="274"/>
      <c r="D50" s="274"/>
      <c r="E50" s="273"/>
      <c r="F50" s="273"/>
      <c r="G50" s="273"/>
      <c r="H50" s="273"/>
      <c r="I50" s="273"/>
      <c r="J50" s="273"/>
      <c r="K50" s="273"/>
      <c r="L50" s="273"/>
      <c r="M50" s="273"/>
      <c r="N50" s="189"/>
      <c r="O50" s="189"/>
      <c r="P50" s="189"/>
      <c r="Q50" s="189"/>
      <c r="R50" s="193"/>
      <c r="S50" s="192"/>
      <c r="T50" s="192"/>
      <c r="U50" s="192"/>
    </row>
    <row r="51" spans="1:21" s="190" customFormat="1">
      <c r="A51" s="273"/>
      <c r="B51" s="274"/>
      <c r="C51" s="274"/>
      <c r="D51" s="274"/>
      <c r="E51" s="273"/>
      <c r="F51" s="273"/>
      <c r="G51" s="273"/>
      <c r="H51" s="273"/>
      <c r="I51" s="273"/>
      <c r="J51" s="273"/>
      <c r="K51" s="273"/>
      <c r="L51" s="273"/>
      <c r="M51" s="273"/>
      <c r="N51" s="189"/>
      <c r="O51" s="189"/>
      <c r="P51" s="189"/>
      <c r="Q51" s="189"/>
      <c r="R51" s="193"/>
      <c r="S51" s="192"/>
      <c r="T51" s="192"/>
      <c r="U51" s="192"/>
    </row>
    <row r="52" spans="1:21" s="190" customFormat="1">
      <c r="A52" s="273"/>
      <c r="B52" s="274"/>
      <c r="C52" s="274"/>
      <c r="D52" s="274"/>
      <c r="E52" s="273"/>
      <c r="F52" s="273"/>
      <c r="G52" s="273"/>
      <c r="H52" s="273"/>
      <c r="I52" s="273"/>
      <c r="J52" s="273"/>
      <c r="K52" s="273"/>
      <c r="L52" s="273"/>
      <c r="M52" s="273"/>
      <c r="N52" s="189"/>
      <c r="O52" s="189"/>
      <c r="P52" s="189"/>
      <c r="Q52" s="189"/>
      <c r="R52" s="193"/>
      <c r="S52" s="192"/>
      <c r="T52" s="192"/>
      <c r="U52" s="192"/>
    </row>
    <row r="53" spans="1:21" s="190" customFormat="1">
      <c r="A53" s="273"/>
      <c r="B53" s="274"/>
      <c r="C53" s="274"/>
      <c r="D53" s="274"/>
      <c r="E53" s="273"/>
      <c r="F53" s="273"/>
      <c r="G53" s="273"/>
      <c r="H53" s="273"/>
      <c r="I53" s="273"/>
      <c r="J53" s="273"/>
      <c r="K53" s="273"/>
      <c r="L53" s="273"/>
      <c r="M53" s="273"/>
      <c r="N53" s="189"/>
      <c r="O53" s="189"/>
      <c r="P53" s="189"/>
      <c r="Q53" s="189"/>
      <c r="R53" s="193"/>
      <c r="S53" s="192"/>
      <c r="T53" s="192"/>
      <c r="U53" s="192"/>
    </row>
    <row r="54" spans="1:21" s="190" customFormat="1">
      <c r="A54" s="273"/>
      <c r="B54" s="274"/>
      <c r="C54" s="274"/>
      <c r="D54" s="274"/>
      <c r="E54" s="273"/>
      <c r="F54" s="273"/>
      <c r="G54" s="273"/>
      <c r="H54" s="273"/>
      <c r="I54" s="273"/>
      <c r="J54" s="273"/>
      <c r="K54" s="273"/>
      <c r="L54" s="273"/>
      <c r="M54" s="273"/>
      <c r="N54" s="189"/>
      <c r="O54" s="189"/>
      <c r="P54" s="189"/>
      <c r="Q54" s="189"/>
      <c r="R54" s="193"/>
      <c r="S54" s="192"/>
      <c r="T54" s="192"/>
      <c r="U54" s="192"/>
    </row>
    <row r="55" spans="1:21" s="190" customFormat="1">
      <c r="A55" s="273"/>
      <c r="B55" s="274"/>
      <c r="C55" s="274"/>
      <c r="D55" s="274"/>
      <c r="E55" s="273"/>
      <c r="F55" s="273"/>
      <c r="G55" s="273"/>
      <c r="H55" s="273"/>
      <c r="I55" s="273"/>
      <c r="J55" s="273"/>
      <c r="K55" s="273"/>
      <c r="L55" s="273"/>
      <c r="M55" s="273"/>
      <c r="N55" s="189"/>
      <c r="O55" s="189"/>
      <c r="P55" s="189"/>
      <c r="Q55" s="189"/>
      <c r="R55" s="193"/>
      <c r="S55" s="192"/>
      <c r="T55" s="192"/>
      <c r="U55" s="192"/>
    </row>
    <row r="56" spans="1:21" s="190" customFormat="1">
      <c r="A56" s="273"/>
      <c r="B56" s="274"/>
      <c r="C56" s="274"/>
      <c r="D56" s="274"/>
      <c r="E56" s="273"/>
      <c r="F56" s="273"/>
      <c r="G56" s="273"/>
      <c r="H56" s="273"/>
      <c r="I56" s="273"/>
      <c r="J56" s="273"/>
      <c r="K56" s="273"/>
      <c r="L56" s="273"/>
      <c r="M56" s="273"/>
      <c r="N56" s="189"/>
      <c r="O56" s="189"/>
      <c r="P56" s="189"/>
      <c r="Q56" s="189"/>
      <c r="R56" s="193"/>
      <c r="S56" s="192"/>
      <c r="T56" s="192"/>
      <c r="U56" s="192"/>
    </row>
    <row r="57" spans="1:21" s="190" customFormat="1">
      <c r="A57" s="273"/>
      <c r="B57" s="274"/>
      <c r="C57" s="274"/>
      <c r="D57" s="274"/>
      <c r="E57" s="273"/>
      <c r="F57" s="273"/>
      <c r="G57" s="273"/>
      <c r="H57" s="273"/>
      <c r="I57" s="273"/>
      <c r="J57" s="273"/>
      <c r="K57" s="273"/>
      <c r="L57" s="273"/>
      <c r="M57" s="273"/>
      <c r="N57" s="189"/>
      <c r="O57" s="189"/>
      <c r="P57" s="189"/>
      <c r="Q57" s="189"/>
      <c r="R57" s="193"/>
      <c r="S57" s="192"/>
      <c r="T57" s="192"/>
      <c r="U57" s="192"/>
    </row>
    <row r="58" spans="1:21" s="190" customFormat="1">
      <c r="A58" s="273"/>
      <c r="B58" s="274"/>
      <c r="C58" s="274"/>
      <c r="D58" s="274"/>
      <c r="E58" s="273"/>
      <c r="F58" s="273"/>
      <c r="G58" s="273"/>
      <c r="H58" s="273"/>
      <c r="I58" s="273"/>
      <c r="J58" s="273"/>
      <c r="K58" s="273"/>
      <c r="L58" s="273"/>
      <c r="M58" s="273"/>
      <c r="N58" s="189"/>
      <c r="O58" s="189"/>
      <c r="P58" s="189"/>
      <c r="Q58" s="189"/>
      <c r="R58" s="193"/>
      <c r="S58" s="192"/>
      <c r="T58" s="192"/>
      <c r="U58" s="192"/>
    </row>
    <row r="59" spans="1:21" s="190" customFormat="1">
      <c r="A59" s="273"/>
      <c r="B59" s="274"/>
      <c r="C59" s="274"/>
      <c r="D59" s="274"/>
      <c r="E59" s="273"/>
      <c r="F59" s="273"/>
      <c r="G59" s="273"/>
      <c r="H59" s="273"/>
      <c r="I59" s="273"/>
      <c r="J59" s="273"/>
      <c r="K59" s="273"/>
      <c r="L59" s="273"/>
      <c r="M59" s="273"/>
      <c r="N59" s="189"/>
      <c r="O59" s="189"/>
      <c r="P59" s="189"/>
      <c r="Q59" s="189"/>
      <c r="R59" s="193"/>
      <c r="S59" s="192"/>
      <c r="T59" s="192"/>
      <c r="U59" s="192"/>
    </row>
    <row r="60" spans="1:21" s="190" customFormat="1">
      <c r="A60" s="273"/>
      <c r="B60" s="274"/>
      <c r="C60" s="274"/>
      <c r="D60" s="274"/>
      <c r="E60" s="273"/>
      <c r="F60" s="273"/>
      <c r="G60" s="273"/>
      <c r="H60" s="273"/>
      <c r="I60" s="273"/>
      <c r="J60" s="273"/>
      <c r="K60" s="273"/>
      <c r="L60" s="273"/>
      <c r="M60" s="273"/>
      <c r="N60" s="189"/>
      <c r="O60" s="189"/>
      <c r="P60" s="189"/>
      <c r="Q60" s="189"/>
      <c r="R60" s="193"/>
      <c r="S60" s="192"/>
      <c r="T60" s="192"/>
      <c r="U60" s="192"/>
    </row>
    <row r="61" spans="1:21" s="190" customFormat="1">
      <c r="A61" s="273"/>
      <c r="B61" s="274"/>
      <c r="C61" s="274"/>
      <c r="D61" s="274"/>
      <c r="E61" s="273"/>
      <c r="F61" s="273"/>
      <c r="G61" s="273"/>
      <c r="H61" s="273"/>
      <c r="I61" s="273"/>
      <c r="J61" s="273"/>
      <c r="K61" s="273"/>
      <c r="L61" s="273"/>
      <c r="M61" s="273"/>
      <c r="N61" s="189"/>
      <c r="O61" s="189"/>
      <c r="P61" s="189"/>
      <c r="Q61" s="189"/>
      <c r="R61" s="193"/>
      <c r="S61" s="192"/>
      <c r="T61" s="192"/>
      <c r="U61" s="192"/>
    </row>
    <row r="62" spans="1:21" s="190" customFormat="1">
      <c r="A62" s="273"/>
      <c r="B62" s="274"/>
      <c r="C62" s="274"/>
      <c r="D62" s="274"/>
      <c r="E62" s="273"/>
      <c r="F62" s="273"/>
      <c r="G62" s="273"/>
      <c r="H62" s="273"/>
      <c r="I62" s="273"/>
      <c r="J62" s="273"/>
      <c r="K62" s="273"/>
      <c r="L62" s="273"/>
      <c r="M62" s="273"/>
      <c r="N62" s="189"/>
      <c r="O62" s="189"/>
      <c r="P62" s="189"/>
      <c r="Q62" s="189"/>
      <c r="R62" s="193"/>
      <c r="S62" s="192"/>
      <c r="T62" s="192"/>
      <c r="U62" s="192"/>
    </row>
    <row r="63" spans="1:21" s="190" customFormat="1">
      <c r="A63" s="273"/>
      <c r="B63" s="274"/>
      <c r="C63" s="274"/>
      <c r="D63" s="274"/>
      <c r="E63" s="273"/>
      <c r="F63" s="273"/>
      <c r="G63" s="273"/>
      <c r="H63" s="273"/>
      <c r="I63" s="273"/>
      <c r="J63" s="273"/>
      <c r="K63" s="273"/>
      <c r="L63" s="273"/>
      <c r="M63" s="273"/>
      <c r="N63" s="189"/>
      <c r="O63" s="189"/>
      <c r="P63" s="189"/>
      <c r="Q63" s="189"/>
      <c r="R63" s="193"/>
      <c r="S63" s="192"/>
      <c r="T63" s="192"/>
      <c r="U63" s="192"/>
    </row>
  </sheetData>
  <mergeCells count="8">
    <mergeCell ref="D23:E23"/>
    <mergeCell ref="A24:B24"/>
    <mergeCell ref="A2:E2"/>
    <mergeCell ref="A3:E3"/>
    <mergeCell ref="A4:E4"/>
    <mergeCell ref="A6:A8"/>
    <mergeCell ref="B6:D6"/>
    <mergeCell ref="E6:E8"/>
  </mergeCells>
  <printOptions horizontalCentered="1"/>
  <pageMargins left="0.25" right="0.38" top="0.22" bottom="0.27" header="0" footer="0.17"/>
  <pageSetup paperSize="9" scale="9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40"/>
  <sheetViews>
    <sheetView rightToLeft="1" tabSelected="1" view="pageBreakPreview" topLeftCell="A7" zoomScale="90" zoomScaleNormal="75" zoomScaleSheetLayoutView="90" workbookViewId="0">
      <selection activeCell="E17" sqref="E17"/>
    </sheetView>
  </sheetViews>
  <sheetFormatPr defaultRowHeight="22.5"/>
  <cols>
    <col min="1" max="1" width="4.140625" style="273" customWidth="1"/>
    <col min="2" max="2" width="13.42578125" style="273" customWidth="1"/>
    <col min="3" max="3" width="15.42578125" style="273" customWidth="1"/>
    <col min="4" max="11" width="13.42578125" style="273" customWidth="1"/>
    <col min="12" max="12" width="16.85546875" style="273" customWidth="1"/>
    <col min="13" max="13" width="9.140625" style="273"/>
    <col min="14" max="17" width="9.140625" style="189"/>
    <col min="18" max="18" width="9.140625" style="188"/>
    <col min="19" max="24" width="9.140625" style="187"/>
    <col min="25" max="28" width="9.140625" style="186"/>
    <col min="29" max="256" width="9.140625" style="185"/>
    <col min="257" max="257" width="4.140625" style="185" customWidth="1"/>
    <col min="258" max="258" width="13.42578125" style="185" customWidth="1"/>
    <col min="259" max="259" width="15.42578125" style="185" customWidth="1"/>
    <col min="260" max="267" width="13.42578125" style="185" customWidth="1"/>
    <col min="268" max="268" width="16.85546875" style="185" customWidth="1"/>
    <col min="269" max="512" width="9.140625" style="185"/>
    <col min="513" max="513" width="4.140625" style="185" customWidth="1"/>
    <col min="514" max="514" width="13.42578125" style="185" customWidth="1"/>
    <col min="515" max="515" width="15.42578125" style="185" customWidth="1"/>
    <col min="516" max="523" width="13.42578125" style="185" customWidth="1"/>
    <col min="524" max="524" width="16.85546875" style="185" customWidth="1"/>
    <col min="525" max="768" width="9.140625" style="185"/>
    <col min="769" max="769" width="4.140625" style="185" customWidth="1"/>
    <col min="770" max="770" width="13.42578125" style="185" customWidth="1"/>
    <col min="771" max="771" width="15.42578125" style="185" customWidth="1"/>
    <col min="772" max="779" width="13.42578125" style="185" customWidth="1"/>
    <col min="780" max="780" width="16.85546875" style="185" customWidth="1"/>
    <col min="781" max="1024" width="9.140625" style="185"/>
    <col min="1025" max="1025" width="4.140625" style="185" customWidth="1"/>
    <col min="1026" max="1026" width="13.42578125" style="185" customWidth="1"/>
    <col min="1027" max="1027" width="15.42578125" style="185" customWidth="1"/>
    <col min="1028" max="1035" width="13.42578125" style="185" customWidth="1"/>
    <col min="1036" max="1036" width="16.85546875" style="185" customWidth="1"/>
    <col min="1037" max="1280" width="9.140625" style="185"/>
    <col min="1281" max="1281" width="4.140625" style="185" customWidth="1"/>
    <col min="1282" max="1282" width="13.42578125" style="185" customWidth="1"/>
    <col min="1283" max="1283" width="15.42578125" style="185" customWidth="1"/>
    <col min="1284" max="1291" width="13.42578125" style="185" customWidth="1"/>
    <col min="1292" max="1292" width="16.85546875" style="185" customWidth="1"/>
    <col min="1293" max="1536" width="9.140625" style="185"/>
    <col min="1537" max="1537" width="4.140625" style="185" customWidth="1"/>
    <col min="1538" max="1538" width="13.42578125" style="185" customWidth="1"/>
    <col min="1539" max="1539" width="15.42578125" style="185" customWidth="1"/>
    <col min="1540" max="1547" width="13.42578125" style="185" customWidth="1"/>
    <col min="1548" max="1548" width="16.85546875" style="185" customWidth="1"/>
    <col min="1549" max="1792" width="9.140625" style="185"/>
    <col min="1793" max="1793" width="4.140625" style="185" customWidth="1"/>
    <col min="1794" max="1794" width="13.42578125" style="185" customWidth="1"/>
    <col min="1795" max="1795" width="15.42578125" style="185" customWidth="1"/>
    <col min="1796" max="1803" width="13.42578125" style="185" customWidth="1"/>
    <col min="1804" max="1804" width="16.85546875" style="185" customWidth="1"/>
    <col min="1805" max="2048" width="9.140625" style="185"/>
    <col min="2049" max="2049" width="4.140625" style="185" customWidth="1"/>
    <col min="2050" max="2050" width="13.42578125" style="185" customWidth="1"/>
    <col min="2051" max="2051" width="15.42578125" style="185" customWidth="1"/>
    <col min="2052" max="2059" width="13.42578125" style="185" customWidth="1"/>
    <col min="2060" max="2060" width="16.85546875" style="185" customWidth="1"/>
    <col min="2061" max="2304" width="9.140625" style="185"/>
    <col min="2305" max="2305" width="4.140625" style="185" customWidth="1"/>
    <col min="2306" max="2306" width="13.42578125" style="185" customWidth="1"/>
    <col min="2307" max="2307" width="15.42578125" style="185" customWidth="1"/>
    <col min="2308" max="2315" width="13.42578125" style="185" customWidth="1"/>
    <col min="2316" max="2316" width="16.85546875" style="185" customWidth="1"/>
    <col min="2317" max="2560" width="9.140625" style="185"/>
    <col min="2561" max="2561" width="4.140625" style="185" customWidth="1"/>
    <col min="2562" max="2562" width="13.42578125" style="185" customWidth="1"/>
    <col min="2563" max="2563" width="15.42578125" style="185" customWidth="1"/>
    <col min="2564" max="2571" width="13.42578125" style="185" customWidth="1"/>
    <col min="2572" max="2572" width="16.85546875" style="185" customWidth="1"/>
    <col min="2573" max="2816" width="9.140625" style="185"/>
    <col min="2817" max="2817" width="4.140625" style="185" customWidth="1"/>
    <col min="2818" max="2818" width="13.42578125" style="185" customWidth="1"/>
    <col min="2819" max="2819" width="15.42578125" style="185" customWidth="1"/>
    <col min="2820" max="2827" width="13.42578125" style="185" customWidth="1"/>
    <col min="2828" max="2828" width="16.85546875" style="185" customWidth="1"/>
    <col min="2829" max="3072" width="9.140625" style="185"/>
    <col min="3073" max="3073" width="4.140625" style="185" customWidth="1"/>
    <col min="3074" max="3074" width="13.42578125" style="185" customWidth="1"/>
    <col min="3075" max="3075" width="15.42578125" style="185" customWidth="1"/>
    <col min="3076" max="3083" width="13.42578125" style="185" customWidth="1"/>
    <col min="3084" max="3084" width="16.85546875" style="185" customWidth="1"/>
    <col min="3085" max="3328" width="9.140625" style="185"/>
    <col min="3329" max="3329" width="4.140625" style="185" customWidth="1"/>
    <col min="3330" max="3330" width="13.42578125" style="185" customWidth="1"/>
    <col min="3331" max="3331" width="15.42578125" style="185" customWidth="1"/>
    <col min="3332" max="3339" width="13.42578125" style="185" customWidth="1"/>
    <col min="3340" max="3340" width="16.85546875" style="185" customWidth="1"/>
    <col min="3341" max="3584" width="9.140625" style="185"/>
    <col min="3585" max="3585" width="4.140625" style="185" customWidth="1"/>
    <col min="3586" max="3586" width="13.42578125" style="185" customWidth="1"/>
    <col min="3587" max="3587" width="15.42578125" style="185" customWidth="1"/>
    <col min="3588" max="3595" width="13.42578125" style="185" customWidth="1"/>
    <col min="3596" max="3596" width="16.85546875" style="185" customWidth="1"/>
    <col min="3597" max="3840" width="9.140625" style="185"/>
    <col min="3841" max="3841" width="4.140625" style="185" customWidth="1"/>
    <col min="3842" max="3842" width="13.42578125" style="185" customWidth="1"/>
    <col min="3843" max="3843" width="15.42578125" style="185" customWidth="1"/>
    <col min="3844" max="3851" width="13.42578125" style="185" customWidth="1"/>
    <col min="3852" max="3852" width="16.85546875" style="185" customWidth="1"/>
    <col min="3853" max="4096" width="9.140625" style="185"/>
    <col min="4097" max="4097" width="4.140625" style="185" customWidth="1"/>
    <col min="4098" max="4098" width="13.42578125" style="185" customWidth="1"/>
    <col min="4099" max="4099" width="15.42578125" style="185" customWidth="1"/>
    <col min="4100" max="4107" width="13.42578125" style="185" customWidth="1"/>
    <col min="4108" max="4108" width="16.85546875" style="185" customWidth="1"/>
    <col min="4109" max="4352" width="9.140625" style="185"/>
    <col min="4353" max="4353" width="4.140625" style="185" customWidth="1"/>
    <col min="4354" max="4354" width="13.42578125" style="185" customWidth="1"/>
    <col min="4355" max="4355" width="15.42578125" style="185" customWidth="1"/>
    <col min="4356" max="4363" width="13.42578125" style="185" customWidth="1"/>
    <col min="4364" max="4364" width="16.85546875" style="185" customWidth="1"/>
    <col min="4365" max="4608" width="9.140625" style="185"/>
    <col min="4609" max="4609" width="4.140625" style="185" customWidth="1"/>
    <col min="4610" max="4610" width="13.42578125" style="185" customWidth="1"/>
    <col min="4611" max="4611" width="15.42578125" style="185" customWidth="1"/>
    <col min="4612" max="4619" width="13.42578125" style="185" customWidth="1"/>
    <col min="4620" max="4620" width="16.85546875" style="185" customWidth="1"/>
    <col min="4621" max="4864" width="9.140625" style="185"/>
    <col min="4865" max="4865" width="4.140625" style="185" customWidth="1"/>
    <col min="4866" max="4866" width="13.42578125" style="185" customWidth="1"/>
    <col min="4867" max="4867" width="15.42578125" style="185" customWidth="1"/>
    <col min="4868" max="4875" width="13.42578125" style="185" customWidth="1"/>
    <col min="4876" max="4876" width="16.85546875" style="185" customWidth="1"/>
    <col min="4877" max="5120" width="9.140625" style="185"/>
    <col min="5121" max="5121" width="4.140625" style="185" customWidth="1"/>
    <col min="5122" max="5122" width="13.42578125" style="185" customWidth="1"/>
    <col min="5123" max="5123" width="15.42578125" style="185" customWidth="1"/>
    <col min="5124" max="5131" width="13.42578125" style="185" customWidth="1"/>
    <col min="5132" max="5132" width="16.85546875" style="185" customWidth="1"/>
    <col min="5133" max="5376" width="9.140625" style="185"/>
    <col min="5377" max="5377" width="4.140625" style="185" customWidth="1"/>
    <col min="5378" max="5378" width="13.42578125" style="185" customWidth="1"/>
    <col min="5379" max="5379" width="15.42578125" style="185" customWidth="1"/>
    <col min="5380" max="5387" width="13.42578125" style="185" customWidth="1"/>
    <col min="5388" max="5388" width="16.85546875" style="185" customWidth="1"/>
    <col min="5389" max="5632" width="9.140625" style="185"/>
    <col min="5633" max="5633" width="4.140625" style="185" customWidth="1"/>
    <col min="5634" max="5634" width="13.42578125" style="185" customWidth="1"/>
    <col min="5635" max="5635" width="15.42578125" style="185" customWidth="1"/>
    <col min="5636" max="5643" width="13.42578125" style="185" customWidth="1"/>
    <col min="5644" max="5644" width="16.85546875" style="185" customWidth="1"/>
    <col min="5645" max="5888" width="9.140625" style="185"/>
    <col min="5889" max="5889" width="4.140625" style="185" customWidth="1"/>
    <col min="5890" max="5890" width="13.42578125" style="185" customWidth="1"/>
    <col min="5891" max="5891" width="15.42578125" style="185" customWidth="1"/>
    <col min="5892" max="5899" width="13.42578125" style="185" customWidth="1"/>
    <col min="5900" max="5900" width="16.85546875" style="185" customWidth="1"/>
    <col min="5901" max="6144" width="9.140625" style="185"/>
    <col min="6145" max="6145" width="4.140625" style="185" customWidth="1"/>
    <col min="6146" max="6146" width="13.42578125" style="185" customWidth="1"/>
    <col min="6147" max="6147" width="15.42578125" style="185" customWidth="1"/>
    <col min="6148" max="6155" width="13.42578125" style="185" customWidth="1"/>
    <col min="6156" max="6156" width="16.85546875" style="185" customWidth="1"/>
    <col min="6157" max="6400" width="9.140625" style="185"/>
    <col min="6401" max="6401" width="4.140625" style="185" customWidth="1"/>
    <col min="6402" max="6402" width="13.42578125" style="185" customWidth="1"/>
    <col min="6403" max="6403" width="15.42578125" style="185" customWidth="1"/>
    <col min="6404" max="6411" width="13.42578125" style="185" customWidth="1"/>
    <col min="6412" max="6412" width="16.85546875" style="185" customWidth="1"/>
    <col min="6413" max="6656" width="9.140625" style="185"/>
    <col min="6657" max="6657" width="4.140625" style="185" customWidth="1"/>
    <col min="6658" max="6658" width="13.42578125" style="185" customWidth="1"/>
    <col min="6659" max="6659" width="15.42578125" style="185" customWidth="1"/>
    <col min="6660" max="6667" width="13.42578125" style="185" customWidth="1"/>
    <col min="6668" max="6668" width="16.85546875" style="185" customWidth="1"/>
    <col min="6669" max="6912" width="9.140625" style="185"/>
    <col min="6913" max="6913" width="4.140625" style="185" customWidth="1"/>
    <col min="6914" max="6914" width="13.42578125" style="185" customWidth="1"/>
    <col min="6915" max="6915" width="15.42578125" style="185" customWidth="1"/>
    <col min="6916" max="6923" width="13.42578125" style="185" customWidth="1"/>
    <col min="6924" max="6924" width="16.85546875" style="185" customWidth="1"/>
    <col min="6925" max="7168" width="9.140625" style="185"/>
    <col min="7169" max="7169" width="4.140625" style="185" customWidth="1"/>
    <col min="7170" max="7170" width="13.42578125" style="185" customWidth="1"/>
    <col min="7171" max="7171" width="15.42578125" style="185" customWidth="1"/>
    <col min="7172" max="7179" width="13.42578125" style="185" customWidth="1"/>
    <col min="7180" max="7180" width="16.85546875" style="185" customWidth="1"/>
    <col min="7181" max="7424" width="9.140625" style="185"/>
    <col min="7425" max="7425" width="4.140625" style="185" customWidth="1"/>
    <col min="7426" max="7426" width="13.42578125" style="185" customWidth="1"/>
    <col min="7427" max="7427" width="15.42578125" style="185" customWidth="1"/>
    <col min="7428" max="7435" width="13.42578125" style="185" customWidth="1"/>
    <col min="7436" max="7436" width="16.85546875" style="185" customWidth="1"/>
    <col min="7437" max="7680" width="9.140625" style="185"/>
    <col min="7681" max="7681" width="4.140625" style="185" customWidth="1"/>
    <col min="7682" max="7682" width="13.42578125" style="185" customWidth="1"/>
    <col min="7683" max="7683" width="15.42578125" style="185" customWidth="1"/>
    <col min="7684" max="7691" width="13.42578125" style="185" customWidth="1"/>
    <col min="7692" max="7692" width="16.85546875" style="185" customWidth="1"/>
    <col min="7693" max="7936" width="9.140625" style="185"/>
    <col min="7937" max="7937" width="4.140625" style="185" customWidth="1"/>
    <col min="7938" max="7938" width="13.42578125" style="185" customWidth="1"/>
    <col min="7939" max="7939" width="15.42578125" style="185" customWidth="1"/>
    <col min="7940" max="7947" width="13.42578125" style="185" customWidth="1"/>
    <col min="7948" max="7948" width="16.85546875" style="185" customWidth="1"/>
    <col min="7949" max="8192" width="9.140625" style="185"/>
    <col min="8193" max="8193" width="4.140625" style="185" customWidth="1"/>
    <col min="8194" max="8194" width="13.42578125" style="185" customWidth="1"/>
    <col min="8195" max="8195" width="15.42578125" style="185" customWidth="1"/>
    <col min="8196" max="8203" width="13.42578125" style="185" customWidth="1"/>
    <col min="8204" max="8204" width="16.85546875" style="185" customWidth="1"/>
    <col min="8205" max="8448" width="9.140625" style="185"/>
    <col min="8449" max="8449" width="4.140625" style="185" customWidth="1"/>
    <col min="8450" max="8450" width="13.42578125" style="185" customWidth="1"/>
    <col min="8451" max="8451" width="15.42578125" style="185" customWidth="1"/>
    <col min="8452" max="8459" width="13.42578125" style="185" customWidth="1"/>
    <col min="8460" max="8460" width="16.85546875" style="185" customWidth="1"/>
    <col min="8461" max="8704" width="9.140625" style="185"/>
    <col min="8705" max="8705" width="4.140625" style="185" customWidth="1"/>
    <col min="8706" max="8706" width="13.42578125" style="185" customWidth="1"/>
    <col min="8707" max="8707" width="15.42578125" style="185" customWidth="1"/>
    <col min="8708" max="8715" width="13.42578125" style="185" customWidth="1"/>
    <col min="8716" max="8716" width="16.85546875" style="185" customWidth="1"/>
    <col min="8717" max="8960" width="9.140625" style="185"/>
    <col min="8961" max="8961" width="4.140625" style="185" customWidth="1"/>
    <col min="8962" max="8962" width="13.42578125" style="185" customWidth="1"/>
    <col min="8963" max="8963" width="15.42578125" style="185" customWidth="1"/>
    <col min="8964" max="8971" width="13.42578125" style="185" customWidth="1"/>
    <col min="8972" max="8972" width="16.85546875" style="185" customWidth="1"/>
    <col min="8973" max="9216" width="9.140625" style="185"/>
    <col min="9217" max="9217" width="4.140625" style="185" customWidth="1"/>
    <col min="9218" max="9218" width="13.42578125" style="185" customWidth="1"/>
    <col min="9219" max="9219" width="15.42578125" style="185" customWidth="1"/>
    <col min="9220" max="9227" width="13.42578125" style="185" customWidth="1"/>
    <col min="9228" max="9228" width="16.85546875" style="185" customWidth="1"/>
    <col min="9229" max="9472" width="9.140625" style="185"/>
    <col min="9473" max="9473" width="4.140625" style="185" customWidth="1"/>
    <col min="9474" max="9474" width="13.42578125" style="185" customWidth="1"/>
    <col min="9475" max="9475" width="15.42578125" style="185" customWidth="1"/>
    <col min="9476" max="9483" width="13.42578125" style="185" customWidth="1"/>
    <col min="9484" max="9484" width="16.85546875" style="185" customWidth="1"/>
    <col min="9485" max="9728" width="9.140625" style="185"/>
    <col min="9729" max="9729" width="4.140625" style="185" customWidth="1"/>
    <col min="9730" max="9730" width="13.42578125" style="185" customWidth="1"/>
    <col min="9731" max="9731" width="15.42578125" style="185" customWidth="1"/>
    <col min="9732" max="9739" width="13.42578125" style="185" customWidth="1"/>
    <col min="9740" max="9740" width="16.85546875" style="185" customWidth="1"/>
    <col min="9741" max="9984" width="9.140625" style="185"/>
    <col min="9985" max="9985" width="4.140625" style="185" customWidth="1"/>
    <col min="9986" max="9986" width="13.42578125" style="185" customWidth="1"/>
    <col min="9987" max="9987" width="15.42578125" style="185" customWidth="1"/>
    <col min="9988" max="9995" width="13.42578125" style="185" customWidth="1"/>
    <col min="9996" max="9996" width="16.85546875" style="185" customWidth="1"/>
    <col min="9997" max="10240" width="9.140625" style="185"/>
    <col min="10241" max="10241" width="4.140625" style="185" customWidth="1"/>
    <col min="10242" max="10242" width="13.42578125" style="185" customWidth="1"/>
    <col min="10243" max="10243" width="15.42578125" style="185" customWidth="1"/>
    <col min="10244" max="10251" width="13.42578125" style="185" customWidth="1"/>
    <col min="10252" max="10252" width="16.85546875" style="185" customWidth="1"/>
    <col min="10253" max="10496" width="9.140625" style="185"/>
    <col min="10497" max="10497" width="4.140625" style="185" customWidth="1"/>
    <col min="10498" max="10498" width="13.42578125" style="185" customWidth="1"/>
    <col min="10499" max="10499" width="15.42578125" style="185" customWidth="1"/>
    <col min="10500" max="10507" width="13.42578125" style="185" customWidth="1"/>
    <col min="10508" max="10508" width="16.85546875" style="185" customWidth="1"/>
    <col min="10509" max="10752" width="9.140625" style="185"/>
    <col min="10753" max="10753" width="4.140625" style="185" customWidth="1"/>
    <col min="10754" max="10754" width="13.42578125" style="185" customWidth="1"/>
    <col min="10755" max="10755" width="15.42578125" style="185" customWidth="1"/>
    <col min="10756" max="10763" width="13.42578125" style="185" customWidth="1"/>
    <col min="10764" max="10764" width="16.85546875" style="185" customWidth="1"/>
    <col min="10765" max="11008" width="9.140625" style="185"/>
    <col min="11009" max="11009" width="4.140625" style="185" customWidth="1"/>
    <col min="11010" max="11010" width="13.42578125" style="185" customWidth="1"/>
    <col min="11011" max="11011" width="15.42578125" style="185" customWidth="1"/>
    <col min="11012" max="11019" width="13.42578125" style="185" customWidth="1"/>
    <col min="11020" max="11020" width="16.85546875" style="185" customWidth="1"/>
    <col min="11021" max="11264" width="9.140625" style="185"/>
    <col min="11265" max="11265" width="4.140625" style="185" customWidth="1"/>
    <col min="11266" max="11266" width="13.42578125" style="185" customWidth="1"/>
    <col min="11267" max="11267" width="15.42578125" style="185" customWidth="1"/>
    <col min="11268" max="11275" width="13.42578125" style="185" customWidth="1"/>
    <col min="11276" max="11276" width="16.85546875" style="185" customWidth="1"/>
    <col min="11277" max="11520" width="9.140625" style="185"/>
    <col min="11521" max="11521" width="4.140625" style="185" customWidth="1"/>
    <col min="11522" max="11522" width="13.42578125" style="185" customWidth="1"/>
    <col min="11523" max="11523" width="15.42578125" style="185" customWidth="1"/>
    <col min="11524" max="11531" width="13.42578125" style="185" customWidth="1"/>
    <col min="11532" max="11532" width="16.85546875" style="185" customWidth="1"/>
    <col min="11533" max="11776" width="9.140625" style="185"/>
    <col min="11777" max="11777" width="4.140625" style="185" customWidth="1"/>
    <col min="11778" max="11778" width="13.42578125" style="185" customWidth="1"/>
    <col min="11779" max="11779" width="15.42578125" style="185" customWidth="1"/>
    <col min="11780" max="11787" width="13.42578125" style="185" customWidth="1"/>
    <col min="11788" max="11788" width="16.85546875" style="185" customWidth="1"/>
    <col min="11789" max="12032" width="9.140625" style="185"/>
    <col min="12033" max="12033" width="4.140625" style="185" customWidth="1"/>
    <col min="12034" max="12034" width="13.42578125" style="185" customWidth="1"/>
    <col min="12035" max="12035" width="15.42578125" style="185" customWidth="1"/>
    <col min="12036" max="12043" width="13.42578125" style="185" customWidth="1"/>
    <col min="12044" max="12044" width="16.85546875" style="185" customWidth="1"/>
    <col min="12045" max="12288" width="9.140625" style="185"/>
    <col min="12289" max="12289" width="4.140625" style="185" customWidth="1"/>
    <col min="12290" max="12290" width="13.42578125" style="185" customWidth="1"/>
    <col min="12291" max="12291" width="15.42578125" style="185" customWidth="1"/>
    <col min="12292" max="12299" width="13.42578125" style="185" customWidth="1"/>
    <col min="12300" max="12300" width="16.85546875" style="185" customWidth="1"/>
    <col min="12301" max="12544" width="9.140625" style="185"/>
    <col min="12545" max="12545" width="4.140625" style="185" customWidth="1"/>
    <col min="12546" max="12546" width="13.42578125" style="185" customWidth="1"/>
    <col min="12547" max="12547" width="15.42578125" style="185" customWidth="1"/>
    <col min="12548" max="12555" width="13.42578125" style="185" customWidth="1"/>
    <col min="12556" max="12556" width="16.85546875" style="185" customWidth="1"/>
    <col min="12557" max="12800" width="9.140625" style="185"/>
    <col min="12801" max="12801" width="4.140625" style="185" customWidth="1"/>
    <col min="12802" max="12802" width="13.42578125" style="185" customWidth="1"/>
    <col min="12803" max="12803" width="15.42578125" style="185" customWidth="1"/>
    <col min="12804" max="12811" width="13.42578125" style="185" customWidth="1"/>
    <col min="12812" max="12812" width="16.85546875" style="185" customWidth="1"/>
    <col min="12813" max="13056" width="9.140625" style="185"/>
    <col min="13057" max="13057" width="4.140625" style="185" customWidth="1"/>
    <col min="13058" max="13058" width="13.42578125" style="185" customWidth="1"/>
    <col min="13059" max="13059" width="15.42578125" style="185" customWidth="1"/>
    <col min="13060" max="13067" width="13.42578125" style="185" customWidth="1"/>
    <col min="13068" max="13068" width="16.85546875" style="185" customWidth="1"/>
    <col min="13069" max="13312" width="9.140625" style="185"/>
    <col min="13313" max="13313" width="4.140625" style="185" customWidth="1"/>
    <col min="13314" max="13314" width="13.42578125" style="185" customWidth="1"/>
    <col min="13315" max="13315" width="15.42578125" style="185" customWidth="1"/>
    <col min="13316" max="13323" width="13.42578125" style="185" customWidth="1"/>
    <col min="13324" max="13324" width="16.85546875" style="185" customWidth="1"/>
    <col min="13325" max="13568" width="9.140625" style="185"/>
    <col min="13569" max="13569" width="4.140625" style="185" customWidth="1"/>
    <col min="13570" max="13570" width="13.42578125" style="185" customWidth="1"/>
    <col min="13571" max="13571" width="15.42578125" style="185" customWidth="1"/>
    <col min="13572" max="13579" width="13.42578125" style="185" customWidth="1"/>
    <col min="13580" max="13580" width="16.85546875" style="185" customWidth="1"/>
    <col min="13581" max="13824" width="9.140625" style="185"/>
    <col min="13825" max="13825" width="4.140625" style="185" customWidth="1"/>
    <col min="13826" max="13826" width="13.42578125" style="185" customWidth="1"/>
    <col min="13827" max="13827" width="15.42578125" style="185" customWidth="1"/>
    <col min="13828" max="13835" width="13.42578125" style="185" customWidth="1"/>
    <col min="13836" max="13836" width="16.85546875" style="185" customWidth="1"/>
    <col min="13837" max="14080" width="9.140625" style="185"/>
    <col min="14081" max="14081" width="4.140625" style="185" customWidth="1"/>
    <col min="14082" max="14082" width="13.42578125" style="185" customWidth="1"/>
    <col min="14083" max="14083" width="15.42578125" style="185" customWidth="1"/>
    <col min="14084" max="14091" width="13.42578125" style="185" customWidth="1"/>
    <col min="14092" max="14092" width="16.85546875" style="185" customWidth="1"/>
    <col min="14093" max="14336" width="9.140625" style="185"/>
    <col min="14337" max="14337" width="4.140625" style="185" customWidth="1"/>
    <col min="14338" max="14338" width="13.42578125" style="185" customWidth="1"/>
    <col min="14339" max="14339" width="15.42578125" style="185" customWidth="1"/>
    <col min="14340" max="14347" width="13.42578125" style="185" customWidth="1"/>
    <col min="14348" max="14348" width="16.85546875" style="185" customWidth="1"/>
    <col min="14349" max="14592" width="9.140625" style="185"/>
    <col min="14593" max="14593" width="4.140625" style="185" customWidth="1"/>
    <col min="14594" max="14594" width="13.42578125" style="185" customWidth="1"/>
    <col min="14595" max="14595" width="15.42578125" style="185" customWidth="1"/>
    <col min="14596" max="14603" width="13.42578125" style="185" customWidth="1"/>
    <col min="14604" max="14604" width="16.85546875" style="185" customWidth="1"/>
    <col min="14605" max="14848" width="9.140625" style="185"/>
    <col min="14849" max="14849" width="4.140625" style="185" customWidth="1"/>
    <col min="14850" max="14850" width="13.42578125" style="185" customWidth="1"/>
    <col min="14851" max="14851" width="15.42578125" style="185" customWidth="1"/>
    <col min="14852" max="14859" width="13.42578125" style="185" customWidth="1"/>
    <col min="14860" max="14860" width="16.85546875" style="185" customWidth="1"/>
    <col min="14861" max="15104" width="9.140625" style="185"/>
    <col min="15105" max="15105" width="4.140625" style="185" customWidth="1"/>
    <col min="15106" max="15106" width="13.42578125" style="185" customWidth="1"/>
    <col min="15107" max="15107" width="15.42578125" style="185" customWidth="1"/>
    <col min="15108" max="15115" width="13.42578125" style="185" customWidth="1"/>
    <col min="15116" max="15116" width="16.85546875" style="185" customWidth="1"/>
    <col min="15117" max="15360" width="9.140625" style="185"/>
    <col min="15361" max="15361" width="4.140625" style="185" customWidth="1"/>
    <col min="15362" max="15362" width="13.42578125" style="185" customWidth="1"/>
    <col min="15363" max="15363" width="15.42578125" style="185" customWidth="1"/>
    <col min="15364" max="15371" width="13.42578125" style="185" customWidth="1"/>
    <col min="15372" max="15372" width="16.85546875" style="185" customWidth="1"/>
    <col min="15373" max="15616" width="9.140625" style="185"/>
    <col min="15617" max="15617" width="4.140625" style="185" customWidth="1"/>
    <col min="15618" max="15618" width="13.42578125" style="185" customWidth="1"/>
    <col min="15619" max="15619" width="15.42578125" style="185" customWidth="1"/>
    <col min="15620" max="15627" width="13.42578125" style="185" customWidth="1"/>
    <col min="15628" max="15628" width="16.85546875" style="185" customWidth="1"/>
    <col min="15629" max="15872" width="9.140625" style="185"/>
    <col min="15873" max="15873" width="4.140625" style="185" customWidth="1"/>
    <col min="15874" max="15874" width="13.42578125" style="185" customWidth="1"/>
    <col min="15875" max="15875" width="15.42578125" style="185" customWidth="1"/>
    <col min="15876" max="15883" width="13.42578125" style="185" customWidth="1"/>
    <col min="15884" max="15884" width="16.85546875" style="185" customWidth="1"/>
    <col min="15885" max="16128" width="9.140625" style="185"/>
    <col min="16129" max="16129" width="4.140625" style="185" customWidth="1"/>
    <col min="16130" max="16130" width="13.42578125" style="185" customWidth="1"/>
    <col min="16131" max="16131" width="15.42578125" style="185" customWidth="1"/>
    <col min="16132" max="16139" width="13.42578125" style="185" customWidth="1"/>
    <col min="16140" max="16140" width="16.85546875" style="185" customWidth="1"/>
    <col min="16141" max="16384" width="9.140625" style="185"/>
  </cols>
  <sheetData>
    <row r="1" spans="1:28" ht="56.25" customHeight="1">
      <c r="D1" s="353"/>
    </row>
    <row r="2" spans="1:28" ht="24">
      <c r="A2" s="924" t="s">
        <v>650</v>
      </c>
      <c r="B2" s="924"/>
      <c r="C2" s="924"/>
      <c r="D2" s="924"/>
      <c r="E2" s="924"/>
      <c r="F2" s="924"/>
      <c r="G2" s="924"/>
      <c r="H2" s="924"/>
      <c r="I2" s="924"/>
      <c r="J2" s="924"/>
      <c r="K2" s="924"/>
      <c r="L2" s="718"/>
      <c r="M2" s="718"/>
      <c r="N2" s="220"/>
    </row>
    <row r="3" spans="1:28" ht="24">
      <c r="A3" s="924" t="s">
        <v>649</v>
      </c>
      <c r="B3" s="924"/>
      <c r="C3" s="924"/>
      <c r="D3" s="924"/>
      <c r="E3" s="924"/>
      <c r="F3" s="924"/>
      <c r="G3" s="924"/>
      <c r="H3" s="924"/>
      <c r="I3" s="924"/>
      <c r="J3" s="924"/>
      <c r="K3" s="924"/>
      <c r="L3" s="718"/>
      <c r="M3" s="718"/>
      <c r="N3" s="220"/>
    </row>
    <row r="4" spans="1:28" ht="24">
      <c r="A4" s="1011" t="s">
        <v>743</v>
      </c>
      <c r="B4" s="1011"/>
      <c r="C4" s="1011"/>
      <c r="D4" s="1011"/>
      <c r="E4" s="1011"/>
      <c r="F4" s="1011"/>
      <c r="G4" s="1011"/>
      <c r="H4" s="1011"/>
      <c r="I4" s="1011"/>
      <c r="J4" s="1011"/>
      <c r="K4" s="1011"/>
      <c r="L4" s="718"/>
      <c r="M4" s="718"/>
      <c r="N4" s="220"/>
    </row>
    <row r="5" spans="1:28" s="211" customFormat="1" ht="33.75" customHeight="1">
      <c r="A5" s="967" t="s">
        <v>648</v>
      </c>
      <c r="B5" s="967"/>
      <c r="C5" s="967"/>
      <c r="D5" s="273"/>
      <c r="E5" s="273"/>
      <c r="F5" s="273"/>
      <c r="G5" s="273"/>
      <c r="H5" s="273"/>
      <c r="I5" s="273"/>
      <c r="J5" s="273"/>
      <c r="K5" s="273"/>
      <c r="L5" s="273"/>
      <c r="M5" s="273"/>
      <c r="N5" s="189"/>
      <c r="O5" s="189"/>
      <c r="P5" s="189"/>
      <c r="Q5" s="189"/>
      <c r="R5" s="193"/>
      <c r="S5" s="192"/>
      <c r="T5" s="192"/>
      <c r="U5" s="192"/>
      <c r="V5" s="192"/>
      <c r="W5" s="192"/>
      <c r="X5" s="192"/>
      <c r="Y5" s="195"/>
      <c r="Z5" s="195"/>
      <c r="AA5" s="195"/>
      <c r="AB5" s="195"/>
    </row>
    <row r="6" spans="1:28" s="211" customFormat="1" ht="30.75" customHeight="1">
      <c r="A6" s="1012" t="s">
        <v>647</v>
      </c>
      <c r="B6" s="988"/>
      <c r="C6" s="931" t="s">
        <v>646</v>
      </c>
      <c r="D6" s="999"/>
      <c r="E6" s="999"/>
      <c r="F6" s="999"/>
      <c r="G6" s="999"/>
      <c r="H6" s="999"/>
      <c r="I6" s="999"/>
      <c r="J6" s="999"/>
      <c r="K6" s="999"/>
      <c r="L6" s="273"/>
      <c r="M6" s="273"/>
      <c r="N6" s="189"/>
      <c r="O6" s="189"/>
      <c r="P6" s="189"/>
      <c r="Q6" s="189"/>
      <c r="R6" s="193"/>
      <c r="S6" s="192"/>
      <c r="T6" s="192"/>
      <c r="U6" s="192"/>
      <c r="V6" s="192"/>
      <c r="W6" s="192"/>
      <c r="X6" s="192"/>
      <c r="Y6" s="195"/>
      <c r="Z6" s="195"/>
      <c r="AA6" s="195"/>
      <c r="AB6" s="195"/>
    </row>
    <row r="7" spans="1:28" s="207" customFormat="1" ht="63" customHeight="1">
      <c r="A7" s="1013"/>
      <c r="B7" s="990"/>
      <c r="C7" s="715" t="s">
        <v>645</v>
      </c>
      <c r="D7" s="302" t="s">
        <v>644</v>
      </c>
      <c r="E7" s="303" t="s">
        <v>643</v>
      </c>
      <c r="F7" s="715" t="s">
        <v>642</v>
      </c>
      <c r="G7" s="715" t="s">
        <v>641</v>
      </c>
      <c r="H7" s="715" t="s">
        <v>640</v>
      </c>
      <c r="I7" s="715" t="s">
        <v>639</v>
      </c>
      <c r="J7" s="715" t="s">
        <v>638</v>
      </c>
      <c r="K7" s="699" t="s">
        <v>10</v>
      </c>
      <c r="L7" s="711"/>
      <c r="M7" s="711"/>
      <c r="N7" s="147"/>
      <c r="O7" s="147"/>
      <c r="P7" s="147"/>
      <c r="Q7" s="147"/>
      <c r="R7" s="210"/>
      <c r="S7" s="209"/>
      <c r="T7" s="209"/>
      <c r="U7" s="209"/>
      <c r="V7" s="209"/>
      <c r="W7" s="209"/>
      <c r="X7" s="209"/>
      <c r="Y7" s="208"/>
      <c r="Z7" s="208"/>
      <c r="AA7" s="208"/>
      <c r="AB7" s="208"/>
    </row>
    <row r="8" spans="1:28" s="267" customFormat="1" ht="70.5" customHeight="1">
      <c r="A8" s="1010" t="s">
        <v>637</v>
      </c>
      <c r="B8" s="1010"/>
      <c r="C8" s="717" t="s">
        <v>719</v>
      </c>
      <c r="D8" s="717">
        <v>3.12</v>
      </c>
      <c r="E8" s="717">
        <v>44.81</v>
      </c>
      <c r="F8" s="717">
        <v>32.76</v>
      </c>
      <c r="G8" s="717">
        <v>27.59</v>
      </c>
      <c r="H8" s="717">
        <v>23.130000000000003</v>
      </c>
      <c r="I8" s="717">
        <v>46.76</v>
      </c>
      <c r="J8" s="717">
        <v>58.61</v>
      </c>
      <c r="K8" s="304">
        <f>SUM(C8:J8)</f>
        <v>236.77999999999997</v>
      </c>
      <c r="L8" s="1008"/>
      <c r="M8" s="274"/>
      <c r="N8" s="206"/>
      <c r="O8" s="206"/>
      <c r="P8" s="206"/>
      <c r="Q8" s="206"/>
      <c r="R8" s="205"/>
      <c r="S8" s="204"/>
      <c r="T8" s="204"/>
      <c r="U8" s="204"/>
      <c r="V8" s="204"/>
      <c r="W8" s="204"/>
      <c r="X8" s="204"/>
    </row>
    <row r="9" spans="1:28" s="267" customFormat="1" ht="70.5" customHeight="1">
      <c r="A9" s="1009" t="s">
        <v>636</v>
      </c>
      <c r="B9" s="1009"/>
      <c r="C9" s="305">
        <v>11</v>
      </c>
      <c r="D9" s="305">
        <v>6.67</v>
      </c>
      <c r="E9" s="305">
        <v>47.38</v>
      </c>
      <c r="F9" s="305">
        <v>35.950000000000003</v>
      </c>
      <c r="G9" s="305">
        <v>28.67</v>
      </c>
      <c r="H9" s="305">
        <v>16</v>
      </c>
      <c r="I9" s="305">
        <v>21.26</v>
      </c>
      <c r="J9" s="305">
        <v>33.090000000000003</v>
      </c>
      <c r="K9" s="306">
        <f>SUM(C9:J9)</f>
        <v>200.02</v>
      </c>
      <c r="L9" s="1008"/>
      <c r="M9" s="274"/>
      <c r="N9" s="206"/>
      <c r="O9" s="206"/>
      <c r="P9" s="206"/>
      <c r="Q9" s="206"/>
      <c r="R9" s="205"/>
      <c r="S9" s="204"/>
      <c r="T9" s="204"/>
      <c r="U9" s="204"/>
      <c r="V9" s="204"/>
      <c r="W9" s="204"/>
      <c r="X9" s="204"/>
    </row>
    <row r="10" spans="1:28" s="236" customFormat="1" ht="6" customHeight="1">
      <c r="A10" s="274"/>
      <c r="B10" s="274"/>
      <c r="C10" s="369"/>
      <c r="D10" s="369"/>
      <c r="E10" s="369"/>
      <c r="F10" s="369"/>
      <c r="G10" s="369"/>
      <c r="H10" s="369"/>
      <c r="I10" s="370"/>
      <c r="J10" s="370"/>
      <c r="K10" s="716"/>
      <c r="L10" s="716"/>
      <c r="M10" s="273"/>
      <c r="N10" s="189"/>
      <c r="O10" s="189"/>
      <c r="P10" s="189"/>
      <c r="Q10" s="189"/>
      <c r="R10" s="193"/>
      <c r="S10" s="192"/>
      <c r="T10" s="192"/>
      <c r="U10" s="192"/>
      <c r="V10" s="192"/>
      <c r="W10" s="192"/>
      <c r="X10" s="192"/>
    </row>
    <row r="11" spans="1:28" s="195" customFormat="1" ht="16.5" customHeight="1">
      <c r="A11" s="985" t="s">
        <v>602</v>
      </c>
      <c r="B11" s="985"/>
      <c r="C11" s="985"/>
      <c r="D11" s="985"/>
      <c r="E11" s="297"/>
      <c r="F11" s="297"/>
      <c r="G11" s="297"/>
      <c r="H11" s="297"/>
      <c r="I11" s="965" t="s">
        <v>601</v>
      </c>
      <c r="J11" s="965"/>
      <c r="K11" s="965"/>
      <c r="L11" s="297"/>
      <c r="M11" s="297"/>
      <c r="N11" s="198"/>
      <c r="O11" s="198"/>
      <c r="P11" s="198"/>
      <c r="Q11" s="198"/>
      <c r="R11" s="197"/>
      <c r="S11" s="196"/>
      <c r="T11" s="196"/>
      <c r="U11" s="196"/>
    </row>
    <row r="12" spans="1:28" s="195" customFormat="1" ht="16.5" customHeight="1">
      <c r="A12" s="995" t="s">
        <v>600</v>
      </c>
      <c r="B12" s="995"/>
      <c r="C12" s="299"/>
      <c r="D12" s="299"/>
      <c r="E12" s="297"/>
      <c r="F12" s="297"/>
      <c r="G12" s="297"/>
      <c r="H12" s="297"/>
      <c r="I12" s="297"/>
      <c r="J12" s="965" t="s">
        <v>318</v>
      </c>
      <c r="K12" s="965"/>
      <c r="L12" s="297"/>
      <c r="M12" s="297"/>
      <c r="N12" s="198"/>
      <c r="O12" s="198"/>
      <c r="P12" s="198"/>
      <c r="Q12" s="198"/>
      <c r="R12" s="197"/>
      <c r="S12" s="196"/>
      <c r="T12" s="196"/>
      <c r="U12" s="196"/>
    </row>
    <row r="13" spans="1:28" s="194" customFormat="1">
      <c r="A13" s="273"/>
      <c r="B13" s="273"/>
      <c r="C13" s="273"/>
      <c r="D13" s="273"/>
      <c r="E13" s="273"/>
      <c r="F13" s="273"/>
      <c r="G13" s="273"/>
      <c r="H13" s="273"/>
      <c r="I13" s="273"/>
      <c r="J13" s="273"/>
      <c r="K13" s="273"/>
      <c r="L13" s="273"/>
      <c r="M13" s="273"/>
      <c r="N13" s="189"/>
      <c r="O13" s="189"/>
      <c r="P13" s="189"/>
      <c r="Q13" s="189"/>
      <c r="R13" s="193"/>
      <c r="S13" s="192"/>
      <c r="T13" s="192"/>
      <c r="U13" s="192"/>
      <c r="V13" s="192"/>
      <c r="W13" s="192"/>
      <c r="X13" s="192"/>
      <c r="Y13" s="195"/>
      <c r="Z13" s="195"/>
      <c r="AA13" s="195"/>
      <c r="AB13" s="195"/>
    </row>
    <row r="14" spans="1:28" s="194" customFormat="1">
      <c r="A14" s="273"/>
      <c r="B14" s="273"/>
      <c r="C14" s="273"/>
      <c r="D14" s="273"/>
      <c r="E14" s="273"/>
      <c r="F14" s="273"/>
      <c r="G14" s="273"/>
      <c r="H14" s="273"/>
      <c r="I14" s="273"/>
      <c r="J14" s="273"/>
      <c r="K14" s="273"/>
      <c r="L14" s="273"/>
      <c r="M14" s="273"/>
      <c r="N14" s="189"/>
      <c r="O14" s="189"/>
      <c r="P14" s="189"/>
      <c r="Q14" s="189"/>
      <c r="R14" s="193"/>
      <c r="S14" s="192"/>
      <c r="T14" s="192"/>
      <c r="U14" s="192"/>
      <c r="V14" s="192"/>
      <c r="W14" s="192"/>
      <c r="X14" s="192"/>
      <c r="Y14" s="195"/>
      <c r="Z14" s="195"/>
      <c r="AA14" s="195"/>
      <c r="AB14" s="195"/>
    </row>
    <row r="15" spans="1:28" s="194" customFormat="1">
      <c r="A15" s="273"/>
      <c r="B15" s="273"/>
      <c r="C15" s="273"/>
      <c r="D15" s="273"/>
      <c r="E15" s="273"/>
      <c r="F15" s="273"/>
      <c r="G15" s="273"/>
      <c r="H15" s="273"/>
      <c r="I15" s="273"/>
      <c r="J15" s="273"/>
      <c r="K15" s="273"/>
      <c r="L15" s="273"/>
      <c r="M15" s="273"/>
      <c r="N15" s="189"/>
      <c r="O15" s="189"/>
      <c r="P15" s="189"/>
      <c r="Q15" s="189"/>
      <c r="R15" s="193"/>
      <c r="S15" s="192"/>
      <c r="T15" s="192"/>
      <c r="U15" s="192"/>
      <c r="V15" s="192"/>
      <c r="W15" s="192"/>
      <c r="X15" s="192"/>
      <c r="Y15" s="195"/>
      <c r="Z15" s="195"/>
      <c r="AA15" s="195"/>
      <c r="AB15" s="195"/>
    </row>
    <row r="16" spans="1:28" s="194" customFormat="1">
      <c r="A16" s="273"/>
      <c r="B16" s="273"/>
      <c r="C16" s="273"/>
      <c r="D16" s="273"/>
      <c r="E16" s="273"/>
      <c r="F16" s="273"/>
      <c r="G16" s="273"/>
      <c r="H16" s="273"/>
      <c r="I16" s="273"/>
      <c r="J16" s="273"/>
      <c r="K16" s="273"/>
      <c r="L16" s="273"/>
      <c r="M16" s="273"/>
      <c r="N16" s="189"/>
      <c r="O16" s="189"/>
      <c r="P16" s="189"/>
      <c r="Q16" s="189"/>
      <c r="R16" s="193"/>
      <c r="S16" s="192"/>
      <c r="T16" s="192"/>
      <c r="U16" s="192"/>
      <c r="V16" s="192"/>
      <c r="W16" s="192"/>
      <c r="X16" s="192"/>
      <c r="Y16" s="195"/>
      <c r="Z16" s="195"/>
      <c r="AA16" s="195"/>
      <c r="AB16" s="195"/>
    </row>
    <row r="17" spans="1:28" s="194" customFormat="1">
      <c r="A17" s="273"/>
      <c r="B17" s="273"/>
      <c r="C17" s="273"/>
      <c r="D17" s="273"/>
      <c r="E17" s="273"/>
      <c r="F17" s="273"/>
      <c r="G17" s="273"/>
      <c r="H17" s="273"/>
      <c r="I17" s="273"/>
      <c r="J17" s="273"/>
      <c r="K17" s="273"/>
      <c r="L17" s="273"/>
      <c r="M17" s="273"/>
      <c r="N17" s="189"/>
      <c r="O17" s="189"/>
      <c r="P17" s="189"/>
      <c r="Q17" s="189"/>
      <c r="R17" s="193"/>
      <c r="S17" s="192"/>
      <c r="T17" s="192"/>
      <c r="U17" s="192"/>
      <c r="V17" s="192"/>
      <c r="W17" s="192"/>
      <c r="X17" s="192"/>
      <c r="Y17" s="195"/>
      <c r="Z17" s="195"/>
      <c r="AA17" s="195"/>
      <c r="AB17" s="195"/>
    </row>
    <row r="18" spans="1:28" s="194" customFormat="1" hidden="1">
      <c r="A18" s="273"/>
      <c r="B18" s="273"/>
      <c r="C18" s="273"/>
      <c r="D18" s="273"/>
      <c r="E18" s="273"/>
      <c r="F18" s="273"/>
      <c r="G18" s="273"/>
      <c r="H18" s="273"/>
      <c r="I18" s="273"/>
      <c r="J18" s="273"/>
      <c r="K18" s="273"/>
      <c r="L18" s="273"/>
      <c r="M18" s="273"/>
      <c r="N18" s="189"/>
      <c r="O18" s="189"/>
      <c r="P18" s="189"/>
      <c r="Q18" s="189"/>
      <c r="R18" s="193"/>
      <c r="S18" s="192"/>
      <c r="T18" s="192"/>
      <c r="U18" s="192"/>
      <c r="V18" s="192"/>
      <c r="W18" s="192"/>
      <c r="X18" s="192"/>
      <c r="Y18" s="195"/>
      <c r="Z18" s="195"/>
      <c r="AA18" s="195"/>
      <c r="AB18" s="195"/>
    </row>
    <row r="19" spans="1:28" s="194" customFormat="1" hidden="1">
      <c r="A19" s="273"/>
      <c r="B19" s="273"/>
      <c r="C19" s="273"/>
      <c r="D19" s="273"/>
      <c r="E19" s="273"/>
      <c r="F19" s="273"/>
      <c r="G19" s="273"/>
      <c r="H19" s="273"/>
      <c r="I19" s="273"/>
      <c r="J19" s="273"/>
      <c r="K19" s="273"/>
      <c r="L19" s="273"/>
      <c r="M19" s="273"/>
      <c r="N19" s="189"/>
      <c r="O19" s="189"/>
      <c r="P19" s="189"/>
      <c r="Q19" s="189"/>
      <c r="R19" s="193"/>
      <c r="S19" s="192"/>
      <c r="T19" s="192"/>
      <c r="U19" s="192"/>
      <c r="V19" s="192"/>
      <c r="W19" s="192"/>
      <c r="X19" s="192"/>
      <c r="Y19" s="195"/>
      <c r="Z19" s="195"/>
      <c r="AA19" s="195"/>
      <c r="AB19" s="195"/>
    </row>
    <row r="20" spans="1:28" s="194" customFormat="1" hidden="1">
      <c r="A20" s="273"/>
      <c r="B20" s="273"/>
      <c r="C20" s="273"/>
      <c r="D20" s="273"/>
      <c r="E20" s="273"/>
      <c r="F20" s="273"/>
      <c r="G20" s="273"/>
      <c r="H20" s="273"/>
      <c r="I20" s="273"/>
      <c r="J20" s="273"/>
      <c r="K20" s="273"/>
      <c r="L20" s="273"/>
      <c r="M20" s="273"/>
      <c r="N20" s="189"/>
      <c r="O20" s="189"/>
      <c r="P20" s="189"/>
      <c r="Q20" s="189"/>
      <c r="R20" s="193"/>
      <c r="S20" s="192"/>
      <c r="T20" s="192"/>
      <c r="U20" s="192"/>
      <c r="V20" s="192"/>
      <c r="W20" s="192"/>
      <c r="X20" s="192"/>
      <c r="Y20" s="195"/>
      <c r="Z20" s="195"/>
      <c r="AA20" s="195"/>
      <c r="AB20" s="195"/>
    </row>
    <row r="21" spans="1:28" s="194" customFormat="1">
      <c r="A21" s="273"/>
      <c r="B21" s="273"/>
      <c r="C21" s="273"/>
      <c r="D21" s="273"/>
      <c r="E21" s="273"/>
      <c r="F21" s="273"/>
      <c r="G21" s="273"/>
      <c r="H21" s="273"/>
      <c r="I21" s="273"/>
      <c r="J21" s="273"/>
      <c r="K21" s="273"/>
      <c r="L21" s="273"/>
      <c r="M21" s="273"/>
      <c r="N21" s="189"/>
      <c r="O21" s="189"/>
      <c r="P21" s="189"/>
      <c r="Q21" s="189"/>
      <c r="R21" s="193"/>
      <c r="S21" s="192"/>
      <c r="T21" s="192"/>
      <c r="U21" s="192"/>
      <c r="V21" s="192"/>
      <c r="W21" s="192"/>
      <c r="X21" s="192"/>
      <c r="Y21" s="195"/>
      <c r="Z21" s="195"/>
      <c r="AA21" s="195"/>
      <c r="AB21" s="195"/>
    </row>
    <row r="22" spans="1:28" s="190" customFormat="1">
      <c r="A22" s="273"/>
      <c r="B22" s="273"/>
      <c r="C22" s="273"/>
      <c r="D22" s="273"/>
      <c r="E22" s="273"/>
      <c r="F22" s="273"/>
      <c r="G22" s="273"/>
      <c r="H22" s="273"/>
      <c r="I22" s="273"/>
      <c r="J22" s="273"/>
      <c r="K22" s="273"/>
      <c r="L22" s="273"/>
      <c r="M22" s="273"/>
      <c r="N22" s="189"/>
      <c r="O22" s="189"/>
      <c r="P22" s="189"/>
      <c r="Q22" s="189"/>
      <c r="R22" s="193"/>
      <c r="S22" s="192"/>
      <c r="T22" s="192"/>
      <c r="U22" s="192"/>
      <c r="V22" s="192"/>
      <c r="W22" s="192"/>
      <c r="X22" s="192"/>
      <c r="Y22" s="191"/>
      <c r="Z22" s="191"/>
      <c r="AA22" s="191"/>
      <c r="AB22" s="191"/>
    </row>
    <row r="23" spans="1:28" s="190" customFormat="1">
      <c r="A23" s="273"/>
      <c r="B23" s="273"/>
      <c r="C23" s="273"/>
      <c r="D23" s="273"/>
      <c r="E23" s="273"/>
      <c r="F23" s="273"/>
      <c r="G23" s="273"/>
      <c r="H23" s="273"/>
      <c r="I23" s="273"/>
      <c r="J23" s="273"/>
      <c r="K23" s="273"/>
      <c r="L23" s="273"/>
      <c r="M23" s="273"/>
      <c r="N23" s="189"/>
      <c r="O23" s="189"/>
      <c r="P23" s="189"/>
      <c r="Q23" s="189"/>
      <c r="R23" s="193"/>
      <c r="S23" s="192"/>
      <c r="T23" s="192"/>
      <c r="U23" s="192"/>
      <c r="V23" s="192"/>
      <c r="W23" s="192"/>
      <c r="X23" s="192"/>
      <c r="Y23" s="191"/>
      <c r="Z23" s="191"/>
      <c r="AA23" s="191"/>
      <c r="AB23" s="191"/>
    </row>
    <row r="24" spans="1:28" s="190" customFormat="1">
      <c r="A24" s="273"/>
      <c r="B24" s="273"/>
      <c r="C24" s="273"/>
      <c r="D24" s="273"/>
      <c r="E24" s="273"/>
      <c r="F24" s="273"/>
      <c r="G24" s="273"/>
      <c r="H24" s="273"/>
      <c r="I24" s="273"/>
      <c r="J24" s="273"/>
      <c r="K24" s="273"/>
      <c r="L24" s="273"/>
      <c r="M24" s="273"/>
      <c r="N24" s="189"/>
      <c r="O24" s="189"/>
      <c r="P24" s="189"/>
      <c r="Q24" s="189"/>
      <c r="R24" s="193"/>
      <c r="S24" s="192"/>
      <c r="T24" s="192"/>
      <c r="U24" s="192"/>
      <c r="V24" s="192"/>
      <c r="W24" s="192"/>
      <c r="X24" s="192"/>
      <c r="Y24" s="191"/>
      <c r="Z24" s="191"/>
      <c r="AA24" s="191"/>
      <c r="AB24" s="191"/>
    </row>
    <row r="25" spans="1:28" s="190" customFormat="1">
      <c r="A25" s="273"/>
      <c r="B25" s="273"/>
      <c r="C25" s="273"/>
      <c r="D25" s="273"/>
      <c r="E25" s="273"/>
      <c r="F25" s="273"/>
      <c r="G25" s="273"/>
      <c r="H25" s="273"/>
      <c r="I25" s="273"/>
      <c r="J25" s="273"/>
      <c r="K25" s="273"/>
      <c r="L25" s="273"/>
      <c r="M25" s="273"/>
      <c r="N25" s="189"/>
      <c r="O25" s="189"/>
      <c r="P25" s="189"/>
      <c r="Q25" s="189"/>
      <c r="R25" s="193"/>
      <c r="S25" s="192"/>
      <c r="T25" s="192"/>
      <c r="U25" s="192"/>
      <c r="V25" s="192"/>
      <c r="W25" s="192"/>
      <c r="X25" s="192"/>
      <c r="Y25" s="191"/>
      <c r="Z25" s="191"/>
      <c r="AA25" s="191"/>
      <c r="AB25" s="191"/>
    </row>
    <row r="26" spans="1:28" s="190" customFormat="1">
      <c r="A26" s="273"/>
      <c r="B26" s="273"/>
      <c r="C26" s="273"/>
      <c r="D26" s="273"/>
      <c r="E26" s="273"/>
      <c r="F26" s="273"/>
      <c r="G26" s="273"/>
      <c r="H26" s="273"/>
      <c r="I26" s="273"/>
      <c r="J26" s="273"/>
      <c r="K26" s="273"/>
      <c r="L26" s="273"/>
      <c r="M26" s="273"/>
      <c r="N26" s="189"/>
      <c r="O26" s="189"/>
      <c r="P26" s="189"/>
      <c r="Q26" s="189"/>
      <c r="R26" s="193"/>
      <c r="S26" s="192"/>
      <c r="T26" s="192"/>
      <c r="U26" s="192"/>
      <c r="V26" s="192"/>
      <c r="W26" s="192"/>
      <c r="X26" s="192"/>
      <c r="Y26" s="191"/>
      <c r="Z26" s="191"/>
      <c r="AA26" s="191"/>
      <c r="AB26" s="191"/>
    </row>
    <row r="27" spans="1:28" s="190" customFormat="1">
      <c r="A27" s="273"/>
      <c r="B27" s="273"/>
      <c r="C27" s="273"/>
      <c r="D27" s="273"/>
      <c r="E27" s="273"/>
      <c r="F27" s="273"/>
      <c r="G27" s="273"/>
      <c r="H27" s="273"/>
      <c r="I27" s="273"/>
      <c r="J27" s="273"/>
      <c r="K27" s="273"/>
      <c r="L27" s="273"/>
      <c r="M27" s="273"/>
      <c r="N27" s="189"/>
      <c r="O27" s="189"/>
      <c r="P27" s="189"/>
      <c r="Q27" s="189"/>
      <c r="R27" s="193"/>
      <c r="S27" s="192"/>
      <c r="T27" s="192"/>
      <c r="U27" s="192"/>
      <c r="V27" s="192"/>
      <c r="W27" s="192"/>
      <c r="X27" s="192"/>
      <c r="Y27" s="191"/>
      <c r="Z27" s="191"/>
      <c r="AA27" s="191"/>
      <c r="AB27" s="191"/>
    </row>
    <row r="28" spans="1:28" s="190" customFormat="1">
      <c r="A28" s="273"/>
      <c r="B28" s="273"/>
      <c r="C28" s="273"/>
      <c r="D28" s="273"/>
      <c r="E28" s="273"/>
      <c r="F28" s="273"/>
      <c r="G28" s="273"/>
      <c r="H28" s="273"/>
      <c r="I28" s="273"/>
      <c r="J28" s="273"/>
      <c r="K28" s="273"/>
      <c r="L28" s="273"/>
      <c r="M28" s="273"/>
      <c r="N28" s="189"/>
      <c r="O28" s="189"/>
      <c r="P28" s="189"/>
      <c r="Q28" s="189"/>
      <c r="R28" s="193"/>
      <c r="S28" s="192"/>
      <c r="T28" s="192"/>
      <c r="U28" s="192"/>
      <c r="V28" s="192"/>
      <c r="W28" s="192"/>
      <c r="X28" s="192"/>
      <c r="Y28" s="191"/>
      <c r="Z28" s="191"/>
      <c r="AA28" s="191"/>
      <c r="AB28" s="191"/>
    </row>
    <row r="29" spans="1:28" s="190" customFormat="1">
      <c r="A29" s="273"/>
      <c r="B29" s="273"/>
      <c r="C29" s="273"/>
      <c r="D29" s="273"/>
      <c r="E29" s="273"/>
      <c r="F29" s="273"/>
      <c r="G29" s="273"/>
      <c r="H29" s="273"/>
      <c r="I29" s="273"/>
      <c r="J29" s="273"/>
      <c r="K29" s="273"/>
      <c r="L29" s="273"/>
      <c r="M29" s="273"/>
      <c r="N29" s="189"/>
      <c r="O29" s="189"/>
      <c r="P29" s="189"/>
      <c r="Q29" s="189"/>
      <c r="R29" s="193"/>
      <c r="S29" s="192"/>
      <c r="T29" s="192"/>
      <c r="U29" s="192"/>
      <c r="V29" s="192"/>
      <c r="W29" s="192"/>
      <c r="X29" s="192"/>
      <c r="Y29" s="191"/>
      <c r="Z29" s="191"/>
      <c r="AA29" s="191"/>
      <c r="AB29" s="191"/>
    </row>
    <row r="30" spans="1:28" s="190" customFormat="1">
      <c r="A30" s="273"/>
      <c r="B30" s="273"/>
      <c r="C30" s="273"/>
      <c r="D30" s="273"/>
      <c r="E30" s="273"/>
      <c r="F30" s="273"/>
      <c r="G30" s="273"/>
      <c r="H30" s="273"/>
      <c r="I30" s="273"/>
      <c r="J30" s="273"/>
      <c r="K30" s="273"/>
      <c r="L30" s="273"/>
      <c r="M30" s="273"/>
      <c r="N30" s="189"/>
      <c r="O30" s="189"/>
      <c r="P30" s="189"/>
      <c r="Q30" s="189"/>
      <c r="R30" s="193"/>
      <c r="S30" s="192"/>
      <c r="T30" s="192"/>
      <c r="U30" s="192"/>
      <c r="V30" s="192"/>
      <c r="W30" s="192"/>
      <c r="X30" s="192"/>
      <c r="Y30" s="191"/>
      <c r="Z30" s="191"/>
      <c r="AA30" s="191"/>
      <c r="AB30" s="191"/>
    </row>
    <row r="31" spans="1:28" s="190" customFormat="1">
      <c r="A31" s="273"/>
      <c r="B31" s="273"/>
      <c r="C31" s="273"/>
      <c r="D31" s="273"/>
      <c r="E31" s="273"/>
      <c r="F31" s="273"/>
      <c r="G31" s="273"/>
      <c r="H31" s="273"/>
      <c r="I31" s="273"/>
      <c r="J31" s="273"/>
      <c r="K31" s="273"/>
      <c r="L31" s="273"/>
      <c r="M31" s="273"/>
      <c r="N31" s="189"/>
      <c r="O31" s="189"/>
      <c r="P31" s="189"/>
      <c r="Q31" s="189"/>
      <c r="R31" s="193"/>
      <c r="S31" s="192"/>
      <c r="T31" s="192"/>
      <c r="U31" s="192"/>
      <c r="V31" s="192"/>
      <c r="W31" s="192"/>
      <c r="X31" s="192"/>
      <c r="Y31" s="191"/>
      <c r="Z31" s="191"/>
      <c r="AA31" s="191"/>
      <c r="AB31" s="191"/>
    </row>
    <row r="32" spans="1:28" s="190" customFormat="1">
      <c r="A32" s="273"/>
      <c r="B32" s="273"/>
      <c r="C32" s="273"/>
      <c r="D32" s="273"/>
      <c r="E32" s="273"/>
      <c r="F32" s="273"/>
      <c r="G32" s="273"/>
      <c r="H32" s="273"/>
      <c r="I32" s="273"/>
      <c r="J32" s="273"/>
      <c r="K32" s="273"/>
      <c r="L32" s="273"/>
      <c r="M32" s="273"/>
      <c r="N32" s="189"/>
      <c r="O32" s="189"/>
      <c r="P32" s="189"/>
      <c r="Q32" s="189"/>
      <c r="R32" s="193"/>
      <c r="S32" s="192"/>
      <c r="T32" s="192"/>
      <c r="U32" s="192"/>
      <c r="V32" s="192"/>
      <c r="W32" s="192"/>
      <c r="X32" s="192"/>
      <c r="Y32" s="191"/>
      <c r="Z32" s="191"/>
      <c r="AA32" s="191"/>
      <c r="AB32" s="191"/>
    </row>
    <row r="33" spans="1:28" s="190" customFormat="1">
      <c r="A33" s="273"/>
      <c r="B33" s="273"/>
      <c r="C33" s="273"/>
      <c r="D33" s="273"/>
      <c r="E33" s="273"/>
      <c r="F33" s="273"/>
      <c r="G33" s="273"/>
      <c r="H33" s="273"/>
      <c r="I33" s="273"/>
      <c r="J33" s="273"/>
      <c r="K33" s="273"/>
      <c r="L33" s="273"/>
      <c r="M33" s="273"/>
      <c r="N33" s="189"/>
      <c r="O33" s="189"/>
      <c r="P33" s="189"/>
      <c r="Q33" s="189"/>
      <c r="R33" s="193"/>
      <c r="S33" s="192"/>
      <c r="T33" s="192"/>
      <c r="U33" s="192"/>
      <c r="V33" s="192"/>
      <c r="W33" s="192"/>
      <c r="X33" s="192"/>
      <c r="Y33" s="191"/>
      <c r="Z33" s="191"/>
      <c r="AA33" s="191"/>
      <c r="AB33" s="191"/>
    </row>
    <row r="34" spans="1:28" s="190" customFormat="1">
      <c r="A34" s="273"/>
      <c r="B34" s="273"/>
      <c r="C34" s="273"/>
      <c r="D34" s="273"/>
      <c r="E34" s="273"/>
      <c r="F34" s="273"/>
      <c r="G34" s="273"/>
      <c r="H34" s="273"/>
      <c r="I34" s="273"/>
      <c r="J34" s="273"/>
      <c r="K34" s="273"/>
      <c r="L34" s="273"/>
      <c r="M34" s="273"/>
      <c r="N34" s="189"/>
      <c r="O34" s="189"/>
      <c r="P34" s="189"/>
      <c r="Q34" s="189"/>
      <c r="R34" s="193"/>
      <c r="S34" s="192"/>
      <c r="T34" s="192"/>
      <c r="U34" s="192"/>
      <c r="V34" s="192"/>
      <c r="W34" s="192"/>
      <c r="X34" s="192"/>
      <c r="Y34" s="191"/>
      <c r="Z34" s="191"/>
      <c r="AA34" s="191"/>
      <c r="AB34" s="191"/>
    </row>
    <row r="35" spans="1:28" s="190" customFormat="1">
      <c r="A35" s="273"/>
      <c r="B35" s="273"/>
      <c r="C35" s="273"/>
      <c r="D35" s="273"/>
      <c r="E35" s="273"/>
      <c r="F35" s="273"/>
      <c r="G35" s="273"/>
      <c r="H35" s="273"/>
      <c r="I35" s="273"/>
      <c r="J35" s="273"/>
      <c r="K35" s="273"/>
      <c r="L35" s="273"/>
      <c r="M35" s="273"/>
      <c r="N35" s="189"/>
      <c r="O35" s="189"/>
      <c r="P35" s="189"/>
      <c r="Q35" s="189"/>
      <c r="R35" s="193"/>
      <c r="S35" s="192"/>
      <c r="T35" s="192"/>
      <c r="U35" s="192"/>
      <c r="V35" s="192"/>
      <c r="W35" s="192"/>
      <c r="X35" s="192"/>
      <c r="Y35" s="191"/>
      <c r="Z35" s="191"/>
      <c r="AA35" s="191"/>
      <c r="AB35" s="191"/>
    </row>
    <row r="36" spans="1:28" s="190" customFormat="1">
      <c r="A36" s="273"/>
      <c r="B36" s="273"/>
      <c r="C36" s="273"/>
      <c r="D36" s="273"/>
      <c r="E36" s="273"/>
      <c r="F36" s="273"/>
      <c r="G36" s="273"/>
      <c r="H36" s="273"/>
      <c r="I36" s="273"/>
      <c r="J36" s="273"/>
      <c r="K36" s="273"/>
      <c r="L36" s="273"/>
      <c r="M36" s="273"/>
      <c r="N36" s="189"/>
      <c r="O36" s="189"/>
      <c r="P36" s="189"/>
      <c r="Q36" s="189"/>
      <c r="R36" s="193"/>
      <c r="S36" s="192"/>
      <c r="T36" s="192"/>
      <c r="U36" s="192"/>
      <c r="V36" s="192"/>
      <c r="W36" s="192"/>
      <c r="X36" s="192"/>
      <c r="Y36" s="191"/>
      <c r="Z36" s="191"/>
      <c r="AA36" s="191"/>
      <c r="AB36" s="191"/>
    </row>
    <row r="37" spans="1:28" s="190" customFormat="1">
      <c r="A37" s="273"/>
      <c r="B37" s="273"/>
      <c r="C37" s="273"/>
      <c r="D37" s="273"/>
      <c r="E37" s="273"/>
      <c r="F37" s="273"/>
      <c r="G37" s="273"/>
      <c r="H37" s="273"/>
      <c r="I37" s="273"/>
      <c r="J37" s="273"/>
      <c r="K37" s="273"/>
      <c r="L37" s="273"/>
      <c r="M37" s="273"/>
      <c r="N37" s="189"/>
      <c r="O37" s="189"/>
      <c r="P37" s="189"/>
      <c r="Q37" s="189"/>
      <c r="R37" s="193"/>
      <c r="S37" s="192"/>
      <c r="T37" s="192"/>
      <c r="U37" s="192"/>
      <c r="V37" s="192"/>
      <c r="W37" s="192"/>
      <c r="X37" s="192"/>
      <c r="Y37" s="191"/>
      <c r="Z37" s="191"/>
      <c r="AA37" s="191"/>
      <c r="AB37" s="191"/>
    </row>
    <row r="38" spans="1:28" s="190" customFormat="1">
      <c r="A38" s="273"/>
      <c r="B38" s="273"/>
      <c r="C38" s="273"/>
      <c r="D38" s="273"/>
      <c r="E38" s="273"/>
      <c r="F38" s="273"/>
      <c r="G38" s="273"/>
      <c r="H38" s="273"/>
      <c r="I38" s="273"/>
      <c r="J38" s="273"/>
      <c r="K38" s="273"/>
      <c r="L38" s="273"/>
      <c r="M38" s="273"/>
      <c r="N38" s="189"/>
      <c r="O38" s="189"/>
      <c r="P38" s="189"/>
      <c r="Q38" s="189"/>
      <c r="R38" s="193"/>
      <c r="S38" s="192"/>
      <c r="T38" s="192"/>
      <c r="U38" s="192"/>
      <c r="V38" s="192"/>
      <c r="W38" s="192"/>
      <c r="X38" s="192"/>
      <c r="Y38" s="191"/>
      <c r="Z38" s="191"/>
      <c r="AA38" s="191"/>
      <c r="AB38" s="191"/>
    </row>
    <row r="39" spans="1:28" s="190" customFormat="1">
      <c r="A39" s="273"/>
      <c r="B39" s="273"/>
      <c r="C39" s="273"/>
      <c r="D39" s="273"/>
      <c r="E39" s="273"/>
      <c r="F39" s="273"/>
      <c r="G39" s="273"/>
      <c r="H39" s="273"/>
      <c r="I39" s="273"/>
      <c r="J39" s="273"/>
      <c r="K39" s="273"/>
      <c r="L39" s="273"/>
      <c r="M39" s="273"/>
      <c r="N39" s="189"/>
      <c r="O39" s="189"/>
      <c r="P39" s="189"/>
      <c r="Q39" s="189"/>
      <c r="R39" s="193"/>
      <c r="S39" s="192"/>
      <c r="T39" s="192"/>
      <c r="U39" s="192"/>
      <c r="V39" s="192"/>
      <c r="W39" s="192"/>
      <c r="X39" s="192"/>
      <c r="Y39" s="191"/>
      <c r="Z39" s="191"/>
      <c r="AA39" s="191"/>
      <c r="AB39" s="191"/>
    </row>
    <row r="40" spans="1:28" s="190" customFormat="1">
      <c r="A40" s="273"/>
      <c r="B40" s="273"/>
      <c r="C40" s="273"/>
      <c r="D40" s="273"/>
      <c r="E40" s="273"/>
      <c r="F40" s="273"/>
      <c r="G40" s="273"/>
      <c r="H40" s="273"/>
      <c r="I40" s="273"/>
      <c r="J40" s="273"/>
      <c r="K40" s="273"/>
      <c r="L40" s="273"/>
      <c r="M40" s="273"/>
      <c r="N40" s="189"/>
      <c r="O40" s="189"/>
      <c r="P40" s="189"/>
      <c r="Q40" s="189"/>
      <c r="R40" s="193"/>
      <c r="S40" s="192"/>
      <c r="T40" s="192"/>
      <c r="U40" s="192"/>
      <c r="V40" s="192"/>
      <c r="W40" s="192"/>
      <c r="X40" s="192"/>
      <c r="Y40" s="191"/>
      <c r="Z40" s="191"/>
      <c r="AA40" s="191"/>
      <c r="AB40" s="191"/>
    </row>
  </sheetData>
  <mergeCells count="13">
    <mergeCell ref="A2:K2"/>
    <mergeCell ref="A3:K3"/>
    <mergeCell ref="A4:K4"/>
    <mergeCell ref="A5:C5"/>
    <mergeCell ref="A6:B7"/>
    <mergeCell ref="C6:K6"/>
    <mergeCell ref="L8:L9"/>
    <mergeCell ref="A9:B9"/>
    <mergeCell ref="A11:D11"/>
    <mergeCell ref="I11:K11"/>
    <mergeCell ref="A12:B12"/>
    <mergeCell ref="J12:K12"/>
    <mergeCell ref="A8:B8"/>
  </mergeCells>
  <printOptions horizontalCentered="1"/>
  <pageMargins left="0.25" right="0.25" top="0.54" bottom="0.27" header="0" footer="0.1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2:U15"/>
  <sheetViews>
    <sheetView rightToLeft="1" tabSelected="1" view="pageBreakPreview" topLeftCell="A7" zoomScale="115" zoomScaleNormal="100" zoomScaleSheetLayoutView="115" workbookViewId="0">
      <selection activeCell="E17" sqref="E17"/>
    </sheetView>
  </sheetViews>
  <sheetFormatPr defaultColWidth="9.140625" defaultRowHeight="21"/>
  <cols>
    <col min="1" max="1" width="11" style="24" customWidth="1"/>
    <col min="2" max="3" width="9.7109375" style="24" customWidth="1"/>
    <col min="4" max="4" width="8.85546875" style="24" customWidth="1"/>
    <col min="5" max="10" width="9.7109375" style="24" customWidth="1"/>
    <col min="11" max="11" width="11.140625" style="24" customWidth="1"/>
    <col min="12" max="12" width="10.85546875" style="24" customWidth="1"/>
    <col min="13" max="13" width="11.28515625" style="24" customWidth="1"/>
    <col min="14" max="14" width="24.5703125" style="24" customWidth="1"/>
    <col min="15" max="17" width="9.140625" style="24"/>
    <col min="18" max="18" width="9.140625" style="25"/>
    <col min="19" max="20" width="9.140625" style="26"/>
    <col min="21" max="16384" width="9.140625" style="2"/>
  </cols>
  <sheetData>
    <row r="2" spans="1:21" ht="39.75" customHeight="1"/>
    <row r="3" spans="1:21" s="4" customFormat="1" ht="24">
      <c r="A3" s="1016" t="s">
        <v>0</v>
      </c>
      <c r="B3" s="1016"/>
      <c r="C3" s="1016"/>
      <c r="D3" s="1016"/>
      <c r="E3" s="1016"/>
      <c r="F3" s="1016"/>
      <c r="G3" s="1016"/>
      <c r="H3" s="1016"/>
      <c r="I3" s="1016"/>
      <c r="J3" s="1016"/>
      <c r="K3" s="1016"/>
      <c r="L3" s="1016"/>
      <c r="M3" s="1016"/>
      <c r="N3" s="27"/>
      <c r="O3" s="24"/>
      <c r="P3" s="24"/>
      <c r="Q3" s="24"/>
      <c r="R3" s="28"/>
      <c r="S3" s="29"/>
      <c r="T3" s="29"/>
    </row>
    <row r="4" spans="1:21" s="4" customFormat="1" ht="24">
      <c r="A4" s="1016" t="s">
        <v>1</v>
      </c>
      <c r="B4" s="1016"/>
      <c r="C4" s="1016"/>
      <c r="D4" s="1016"/>
      <c r="E4" s="1016"/>
      <c r="F4" s="1016"/>
      <c r="G4" s="1016"/>
      <c r="H4" s="1016"/>
      <c r="I4" s="1016"/>
      <c r="J4" s="1016"/>
      <c r="K4" s="1016"/>
      <c r="L4" s="1016"/>
      <c r="M4" s="1016"/>
      <c r="N4" s="27"/>
      <c r="O4" s="24"/>
      <c r="P4" s="24"/>
      <c r="Q4" s="24"/>
      <c r="R4" s="28"/>
      <c r="S4" s="29"/>
      <c r="T4" s="29"/>
    </row>
    <row r="5" spans="1:21" s="4" customFormat="1" ht="24">
      <c r="A5" s="1016" t="s">
        <v>725</v>
      </c>
      <c r="B5" s="1016"/>
      <c r="C5" s="1016"/>
      <c r="D5" s="1016"/>
      <c r="E5" s="1016"/>
      <c r="F5" s="1016"/>
      <c r="G5" s="1016"/>
      <c r="H5" s="1016"/>
      <c r="I5" s="1016"/>
      <c r="J5" s="1016"/>
      <c r="K5" s="1016"/>
      <c r="L5" s="1016"/>
      <c r="M5" s="1016"/>
      <c r="N5" s="27"/>
      <c r="O5" s="24"/>
      <c r="P5" s="24"/>
      <c r="Q5" s="24"/>
      <c r="R5" s="28"/>
      <c r="S5" s="29"/>
      <c r="T5" s="29"/>
    </row>
    <row r="6" spans="1:21" s="4" customFormat="1" ht="24">
      <c r="A6" s="1017" t="s">
        <v>2</v>
      </c>
      <c r="B6" s="1017"/>
      <c r="C6" s="1017"/>
      <c r="D6" s="1017"/>
      <c r="E6" s="78"/>
      <c r="F6" s="78"/>
      <c r="G6" s="78"/>
      <c r="H6" s="78"/>
      <c r="I6" s="78"/>
      <c r="J6" s="78"/>
      <c r="K6" s="78"/>
      <c r="L6" s="78"/>
      <c r="M6" s="78"/>
      <c r="N6" s="78"/>
      <c r="O6" s="24"/>
      <c r="P6" s="24"/>
      <c r="Q6" s="24"/>
      <c r="R6" s="28"/>
      <c r="S6" s="29"/>
      <c r="T6" s="29"/>
    </row>
    <row r="7" spans="1:21" s="5" customFormat="1" ht="12.75" customHeight="1">
      <c r="A7" s="30"/>
      <c r="B7" s="30"/>
      <c r="C7" s="30"/>
      <c r="D7" s="30"/>
      <c r="E7" s="30"/>
      <c r="F7" s="30"/>
      <c r="G7" s="30"/>
      <c r="H7" s="30"/>
      <c r="I7" s="30"/>
      <c r="J7" s="30"/>
      <c r="K7" s="30"/>
      <c r="L7" s="30"/>
      <c r="M7" s="30"/>
      <c r="N7" s="30"/>
      <c r="O7" s="30"/>
      <c r="P7" s="30"/>
      <c r="Q7" s="30"/>
      <c r="R7" s="31"/>
      <c r="S7" s="32"/>
      <c r="T7" s="32"/>
    </row>
    <row r="8" spans="1:21" s="7" customFormat="1" ht="30" customHeight="1">
      <c r="A8" s="1018" t="s">
        <v>3</v>
      </c>
      <c r="B8" s="1019" t="s">
        <v>4</v>
      </c>
      <c r="C8" s="1019"/>
      <c r="D8" s="1019"/>
      <c r="E8" s="1019" t="s">
        <v>5</v>
      </c>
      <c r="F8" s="1019"/>
      <c r="G8" s="1019"/>
      <c r="H8" s="1019"/>
      <c r="I8" s="1019"/>
      <c r="J8" s="1019"/>
      <c r="K8" s="1019"/>
      <c r="L8" s="1019"/>
      <c r="M8" s="1020"/>
      <c r="N8" s="33"/>
      <c r="O8" s="33"/>
      <c r="P8" s="33"/>
      <c r="Q8" s="33"/>
      <c r="R8" s="34"/>
      <c r="S8" s="35"/>
      <c r="T8" s="35"/>
    </row>
    <row r="9" spans="1:21" s="7" customFormat="1" ht="26.25" customHeight="1">
      <c r="A9" s="1018"/>
      <c r="B9" s="1019"/>
      <c r="C9" s="1019"/>
      <c r="D9" s="1019"/>
      <c r="E9" s="1019" t="s">
        <v>6</v>
      </c>
      <c r="F9" s="1019"/>
      <c r="G9" s="1019"/>
      <c r="H9" s="1019"/>
      <c r="I9" s="1019"/>
      <c r="J9" s="1019" t="s">
        <v>7</v>
      </c>
      <c r="K9" s="1019"/>
      <c r="L9" s="1019"/>
      <c r="M9" s="1020"/>
      <c r="N9" s="33"/>
      <c r="O9" s="33"/>
      <c r="P9" s="33"/>
      <c r="Q9" s="33"/>
      <c r="R9" s="34"/>
      <c r="S9" s="35"/>
      <c r="T9" s="35"/>
    </row>
    <row r="10" spans="1:21" s="7" customFormat="1" ht="84">
      <c r="A10" s="1018"/>
      <c r="B10" s="664" t="s">
        <v>8</v>
      </c>
      <c r="C10" s="664" t="s">
        <v>9</v>
      </c>
      <c r="D10" s="664" t="s">
        <v>10</v>
      </c>
      <c r="E10" s="664" t="s">
        <v>11</v>
      </c>
      <c r="F10" s="664" t="s">
        <v>12</v>
      </c>
      <c r="G10" s="664" t="s">
        <v>13</v>
      </c>
      <c r="H10" s="664" t="s">
        <v>14</v>
      </c>
      <c r="I10" s="664" t="s">
        <v>15</v>
      </c>
      <c r="J10" s="664" t="s">
        <v>16</v>
      </c>
      <c r="K10" s="664" t="s">
        <v>17</v>
      </c>
      <c r="L10" s="664" t="s">
        <v>18</v>
      </c>
      <c r="M10" s="665" t="s">
        <v>15</v>
      </c>
      <c r="N10" s="33"/>
      <c r="O10" s="33"/>
      <c r="P10" s="33"/>
      <c r="Q10" s="33"/>
      <c r="R10" s="34"/>
      <c r="S10" s="35"/>
      <c r="T10" s="35"/>
    </row>
    <row r="11" spans="1:21" ht="54" customHeight="1">
      <c r="A11" s="566">
        <v>2016</v>
      </c>
      <c r="B11" s="656">
        <v>1445</v>
      </c>
      <c r="C11" s="656">
        <v>1556</v>
      </c>
      <c r="D11" s="657">
        <v>3001</v>
      </c>
      <c r="E11" s="656">
        <v>1041</v>
      </c>
      <c r="F11" s="656">
        <v>785</v>
      </c>
      <c r="G11" s="656">
        <v>165</v>
      </c>
      <c r="H11" s="656">
        <v>198</v>
      </c>
      <c r="I11" s="657">
        <v>2189</v>
      </c>
      <c r="J11" s="656">
        <v>986</v>
      </c>
      <c r="K11" s="656">
        <v>784</v>
      </c>
      <c r="L11" s="656">
        <v>419</v>
      </c>
      <c r="M11" s="657">
        <v>2189</v>
      </c>
    </row>
    <row r="12" spans="1:21" ht="54" customHeight="1">
      <c r="A12" s="661">
        <v>2017</v>
      </c>
      <c r="B12" s="662">
        <v>1350</v>
      </c>
      <c r="C12" s="662">
        <v>1567</v>
      </c>
      <c r="D12" s="663">
        <f>SUM(B12:C12)</f>
        <v>2917</v>
      </c>
      <c r="E12" s="662">
        <v>1062</v>
      </c>
      <c r="F12" s="662">
        <v>685</v>
      </c>
      <c r="G12" s="662">
        <v>178</v>
      </c>
      <c r="H12" s="662">
        <v>148</v>
      </c>
      <c r="I12" s="663">
        <f>SUM(E12:H12)</f>
        <v>2073</v>
      </c>
      <c r="J12" s="662">
        <v>897</v>
      </c>
      <c r="K12" s="662">
        <v>742</v>
      </c>
      <c r="L12" s="662">
        <v>434</v>
      </c>
      <c r="M12" s="663">
        <f>SUM(J12:L12)</f>
        <v>2073</v>
      </c>
      <c r="N12" s="40"/>
    </row>
    <row r="13" spans="1:21" ht="47.25" customHeight="1">
      <c r="A13" s="658">
        <v>2018</v>
      </c>
      <c r="B13" s="659">
        <v>1215</v>
      </c>
      <c r="C13" s="659">
        <v>1332</v>
      </c>
      <c r="D13" s="660">
        <v>2547</v>
      </c>
      <c r="E13" s="659">
        <v>843</v>
      </c>
      <c r="F13" s="659">
        <v>635</v>
      </c>
      <c r="G13" s="659">
        <v>193</v>
      </c>
      <c r="H13" s="659">
        <v>141</v>
      </c>
      <c r="I13" s="660">
        <v>1812</v>
      </c>
      <c r="J13" s="659">
        <v>838</v>
      </c>
      <c r="K13" s="659">
        <v>607</v>
      </c>
      <c r="L13" s="659">
        <v>367</v>
      </c>
      <c r="M13" s="660">
        <f>SUM(J13:L13)</f>
        <v>1812</v>
      </c>
    </row>
    <row r="14" spans="1:21" ht="10.5" customHeight="1"/>
    <row r="15" spans="1:21" s="10" customFormat="1" ht="16.5">
      <c r="A15" s="1014" t="s">
        <v>19</v>
      </c>
      <c r="B15" s="1014"/>
      <c r="C15" s="1014"/>
      <c r="D15" s="1014"/>
      <c r="E15" s="41"/>
      <c r="F15" s="41"/>
      <c r="G15" s="41"/>
      <c r="H15" s="41"/>
      <c r="I15" s="1015" t="s">
        <v>20</v>
      </c>
      <c r="J15" s="1015"/>
      <c r="K15" s="1015"/>
      <c r="L15" s="1015"/>
      <c r="M15" s="1015"/>
      <c r="N15" s="42"/>
      <c r="O15" s="42"/>
      <c r="P15" s="42"/>
      <c r="Q15" s="42"/>
      <c r="R15" s="43"/>
      <c r="S15" s="44"/>
      <c r="T15" s="44"/>
      <c r="U15" s="9"/>
    </row>
  </sheetData>
  <mergeCells count="11">
    <mergeCell ref="A15:D15"/>
    <mergeCell ref="I15:M15"/>
    <mergeCell ref="A3:M3"/>
    <mergeCell ref="A4:M4"/>
    <mergeCell ref="A5:M5"/>
    <mergeCell ref="A6:D6"/>
    <mergeCell ref="A8:A10"/>
    <mergeCell ref="B8:D9"/>
    <mergeCell ref="E8:M8"/>
    <mergeCell ref="E9:I9"/>
    <mergeCell ref="J9:M9"/>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24"/>
  <sheetViews>
    <sheetView rightToLeft="1" tabSelected="1" view="pageBreakPreview" topLeftCell="A8" zoomScaleNormal="100" zoomScaleSheetLayoutView="100" workbookViewId="0">
      <selection activeCell="E17" sqref="E17"/>
    </sheetView>
  </sheetViews>
  <sheetFormatPr defaultColWidth="9.140625" defaultRowHeight="21"/>
  <cols>
    <col min="1" max="1" width="11.140625" style="24" customWidth="1"/>
    <col min="2" max="2" width="7.7109375" style="24" customWidth="1"/>
    <col min="3" max="3" width="10.140625" style="24" customWidth="1"/>
    <col min="4" max="4" width="8.7109375" style="24" customWidth="1"/>
    <col min="5" max="5" width="6.42578125" style="24" customWidth="1"/>
    <col min="6" max="6" width="7.85546875" style="24" customWidth="1"/>
    <col min="7" max="7" width="8.28515625" style="24" customWidth="1"/>
    <col min="8" max="8" width="8.140625" style="24" customWidth="1"/>
    <col min="9" max="9" width="8.7109375" style="24" customWidth="1"/>
    <col min="10" max="10" width="10" style="24" customWidth="1"/>
    <col min="11" max="11" width="9" style="24" customWidth="1"/>
    <col min="12" max="12" width="6.42578125" style="24" customWidth="1"/>
    <col min="13" max="13" width="10.42578125" style="24" customWidth="1"/>
    <col min="14" max="14" width="5.5703125" style="24" bestFit="1" customWidth="1"/>
    <col min="15" max="15" width="13.28515625" style="24" customWidth="1"/>
    <col min="16" max="17" width="9.140625" style="96"/>
    <col min="18" max="18" width="9.140625" style="97"/>
    <col min="19" max="21" width="9.140625" style="1"/>
    <col min="22" max="16384" width="9.140625" style="2"/>
  </cols>
  <sheetData>
    <row r="1" spans="1:21" ht="49.5" customHeight="1"/>
    <row r="2" spans="1:21" s="4" customFormat="1" ht="20.100000000000001" customHeight="1">
      <c r="A2" s="1016" t="s">
        <v>173</v>
      </c>
      <c r="B2" s="1016"/>
      <c r="C2" s="1016"/>
      <c r="D2" s="1016"/>
      <c r="E2" s="1016"/>
      <c r="F2" s="1016"/>
      <c r="G2" s="1016"/>
      <c r="H2" s="1016"/>
      <c r="I2" s="1016"/>
      <c r="J2" s="1016"/>
      <c r="K2" s="1016"/>
      <c r="L2" s="1016"/>
      <c r="M2" s="1016"/>
      <c r="N2" s="1016"/>
      <c r="O2" s="1016"/>
      <c r="P2" s="96"/>
      <c r="Q2" s="96"/>
      <c r="R2" s="98"/>
      <c r="S2" s="3"/>
      <c r="T2" s="3"/>
      <c r="U2" s="3"/>
    </row>
    <row r="3" spans="1:21" s="4" customFormat="1" ht="20.100000000000001" customHeight="1">
      <c r="A3" s="1016" t="s">
        <v>174</v>
      </c>
      <c r="B3" s="1016"/>
      <c r="C3" s="1016"/>
      <c r="D3" s="1016"/>
      <c r="E3" s="1016"/>
      <c r="F3" s="1016"/>
      <c r="G3" s="1016"/>
      <c r="H3" s="1016"/>
      <c r="I3" s="1016"/>
      <c r="J3" s="1016"/>
      <c r="K3" s="1016"/>
      <c r="L3" s="1016"/>
      <c r="M3" s="1016"/>
      <c r="N3" s="1016"/>
      <c r="O3" s="1016"/>
      <c r="P3" s="96"/>
      <c r="Q3" s="96"/>
      <c r="R3" s="98"/>
      <c r="S3" s="3"/>
      <c r="T3" s="3"/>
      <c r="U3" s="3"/>
    </row>
    <row r="4" spans="1:21" s="4" customFormat="1" ht="16.5" customHeight="1">
      <c r="A4" s="1016" t="s">
        <v>736</v>
      </c>
      <c r="B4" s="1016"/>
      <c r="C4" s="1016"/>
      <c r="D4" s="1016"/>
      <c r="E4" s="1016"/>
      <c r="F4" s="1016"/>
      <c r="G4" s="1016"/>
      <c r="H4" s="1016"/>
      <c r="I4" s="1016"/>
      <c r="J4" s="1016"/>
      <c r="K4" s="1016"/>
      <c r="L4" s="1016"/>
      <c r="M4" s="1016"/>
      <c r="N4" s="1016"/>
      <c r="O4" s="1016"/>
      <c r="P4" s="96"/>
      <c r="Q4" s="96"/>
      <c r="R4" s="98"/>
      <c r="S4" s="3"/>
      <c r="T4" s="3"/>
      <c r="U4" s="3"/>
    </row>
    <row r="5" spans="1:21" s="4" customFormat="1" ht="1.5" customHeight="1">
      <c r="A5" s="78"/>
      <c r="B5" s="78"/>
      <c r="C5" s="78"/>
      <c r="D5" s="78"/>
      <c r="E5" s="78"/>
      <c r="F5" s="78"/>
      <c r="G5" s="78"/>
      <c r="H5" s="78"/>
      <c r="I5" s="78"/>
      <c r="J5" s="78"/>
      <c r="K5" s="78"/>
      <c r="L5" s="78"/>
      <c r="M5" s="78"/>
      <c r="N5" s="78"/>
      <c r="O5" s="78"/>
      <c r="P5" s="96"/>
      <c r="Q5" s="96"/>
      <c r="R5" s="98"/>
      <c r="S5" s="3"/>
      <c r="T5" s="3"/>
      <c r="U5" s="3"/>
    </row>
    <row r="6" spans="1:21" s="4" customFormat="1" ht="16.5" customHeight="1">
      <c r="A6" s="1021" t="s">
        <v>175</v>
      </c>
      <c r="B6" s="1021"/>
      <c r="C6" s="1021"/>
      <c r="D6" s="1021"/>
      <c r="E6" s="174"/>
      <c r="F6" s="174"/>
      <c r="G6" s="174"/>
      <c r="H6" s="174"/>
      <c r="I6" s="78"/>
      <c r="J6" s="78"/>
      <c r="K6" s="78"/>
      <c r="L6" s="78"/>
      <c r="M6" s="78"/>
      <c r="N6" s="78"/>
      <c r="O6" s="78"/>
      <c r="P6" s="96"/>
      <c r="Q6" s="96"/>
      <c r="R6" s="98"/>
      <c r="S6" s="3"/>
      <c r="T6" s="3"/>
      <c r="U6" s="3"/>
    </row>
    <row r="7" spans="1:21" s="7" customFormat="1" ht="3" hidden="1" customHeight="1">
      <c r="A7" s="33"/>
      <c r="B7" s="33"/>
      <c r="C7" s="33"/>
      <c r="D7" s="33"/>
      <c r="E7" s="33"/>
      <c r="F7" s="33"/>
      <c r="G7" s="33"/>
      <c r="H7" s="33"/>
      <c r="I7" s="33"/>
      <c r="J7" s="33"/>
      <c r="K7" s="33"/>
      <c r="L7" s="33"/>
      <c r="M7" s="33"/>
      <c r="N7" s="33"/>
      <c r="O7" s="33"/>
      <c r="P7" s="99"/>
      <c r="Q7" s="99"/>
      <c r="R7" s="100"/>
      <c r="S7" s="6"/>
      <c r="T7" s="6"/>
      <c r="U7" s="6"/>
    </row>
    <row r="8" spans="1:21" s="7" customFormat="1" ht="22.5" customHeight="1">
      <c r="A8" s="947" t="s">
        <v>176</v>
      </c>
      <c r="B8" s="1024" t="s">
        <v>737</v>
      </c>
      <c r="C8" s="1024"/>
      <c r="D8" s="1024"/>
      <c r="E8" s="1024"/>
      <c r="F8" s="1024" t="s">
        <v>738</v>
      </c>
      <c r="G8" s="1024"/>
      <c r="H8" s="1025" t="s">
        <v>177</v>
      </c>
      <c r="I8" s="1024" t="s">
        <v>739</v>
      </c>
      <c r="J8" s="1024"/>
      <c r="K8" s="1024"/>
      <c r="L8" s="1024"/>
      <c r="M8" s="1024"/>
      <c r="N8" s="1024"/>
      <c r="O8" s="945" t="s">
        <v>178</v>
      </c>
      <c r="P8" s="99"/>
      <c r="Q8" s="99"/>
      <c r="R8" s="100"/>
      <c r="S8" s="6"/>
      <c r="T8" s="6"/>
      <c r="U8" s="6"/>
    </row>
    <row r="9" spans="1:21" s="7" customFormat="1" ht="65.25" customHeight="1">
      <c r="A9" s="947"/>
      <c r="B9" s="115" t="s">
        <v>47</v>
      </c>
      <c r="C9" s="115" t="s">
        <v>179</v>
      </c>
      <c r="D9" s="115" t="s">
        <v>10</v>
      </c>
      <c r="E9" s="115" t="s">
        <v>180</v>
      </c>
      <c r="F9" s="115" t="s">
        <v>181</v>
      </c>
      <c r="G9" s="115" t="s">
        <v>182</v>
      </c>
      <c r="H9" s="1025"/>
      <c r="I9" s="115" t="s">
        <v>26</v>
      </c>
      <c r="J9" s="115" t="s">
        <v>12</v>
      </c>
      <c r="K9" s="115" t="s">
        <v>27</v>
      </c>
      <c r="L9" s="115" t="s">
        <v>14</v>
      </c>
      <c r="M9" s="115" t="s">
        <v>15</v>
      </c>
      <c r="N9" s="115" t="s">
        <v>180</v>
      </c>
      <c r="O9" s="945"/>
      <c r="P9" s="99"/>
      <c r="Q9" s="99"/>
      <c r="R9" s="100"/>
      <c r="S9" s="6"/>
      <c r="T9" s="6"/>
      <c r="U9" s="6"/>
    </row>
    <row r="10" spans="1:21" ht="21" customHeight="1">
      <c r="A10" s="678" t="s">
        <v>183</v>
      </c>
      <c r="B10" s="36">
        <v>91</v>
      </c>
      <c r="C10" s="36">
        <v>133</v>
      </c>
      <c r="D10" s="37">
        <f t="shared" ref="D10:D21" si="0">SUM(B10:C10)</f>
        <v>224</v>
      </c>
      <c r="E10" s="677">
        <v>8.8000000000000007</v>
      </c>
      <c r="F10" s="36">
        <v>94</v>
      </c>
      <c r="G10" s="36">
        <v>130</v>
      </c>
      <c r="H10" s="36">
        <v>433</v>
      </c>
      <c r="I10" s="36">
        <v>72</v>
      </c>
      <c r="J10" s="36">
        <v>53</v>
      </c>
      <c r="K10" s="36">
        <v>6</v>
      </c>
      <c r="L10" s="36">
        <v>12</v>
      </c>
      <c r="M10" s="37">
        <v>143</v>
      </c>
      <c r="N10" s="677">
        <v>7.9</v>
      </c>
      <c r="O10" s="676" t="s">
        <v>184</v>
      </c>
    </row>
    <row r="11" spans="1:21" ht="21" customHeight="1">
      <c r="A11" s="670" t="s">
        <v>185</v>
      </c>
      <c r="B11" s="38">
        <v>90</v>
      </c>
      <c r="C11" s="38">
        <v>115</v>
      </c>
      <c r="D11" s="39">
        <f t="shared" si="0"/>
        <v>205</v>
      </c>
      <c r="E11" s="669">
        <v>8</v>
      </c>
      <c r="F11" s="38">
        <v>98</v>
      </c>
      <c r="G11" s="38">
        <v>107</v>
      </c>
      <c r="H11" s="38">
        <v>389</v>
      </c>
      <c r="I11" s="38">
        <v>73</v>
      </c>
      <c r="J11" s="38">
        <v>49</v>
      </c>
      <c r="K11" s="38">
        <v>16</v>
      </c>
      <c r="L11" s="38">
        <v>7</v>
      </c>
      <c r="M11" s="39">
        <v>145</v>
      </c>
      <c r="N11" s="669">
        <v>8</v>
      </c>
      <c r="O11" s="668" t="s">
        <v>186</v>
      </c>
    </row>
    <row r="12" spans="1:21" ht="21" customHeight="1">
      <c r="A12" s="675" t="s">
        <v>187</v>
      </c>
      <c r="B12" s="674">
        <v>130</v>
      </c>
      <c r="C12" s="674">
        <v>121</v>
      </c>
      <c r="D12" s="673">
        <f t="shared" si="0"/>
        <v>251</v>
      </c>
      <c r="E12" s="672">
        <v>9.9</v>
      </c>
      <c r="F12" s="674">
        <v>115</v>
      </c>
      <c r="G12" s="674">
        <v>136</v>
      </c>
      <c r="H12" s="674">
        <v>460</v>
      </c>
      <c r="I12" s="674">
        <v>111</v>
      </c>
      <c r="J12" s="674">
        <v>67</v>
      </c>
      <c r="K12" s="674">
        <v>15</v>
      </c>
      <c r="L12" s="674">
        <v>8</v>
      </c>
      <c r="M12" s="673">
        <v>201</v>
      </c>
      <c r="N12" s="672">
        <v>11.1</v>
      </c>
      <c r="O12" s="671" t="s">
        <v>188</v>
      </c>
    </row>
    <row r="13" spans="1:21" ht="21" customHeight="1">
      <c r="A13" s="670" t="s">
        <v>189</v>
      </c>
      <c r="B13" s="38">
        <v>105</v>
      </c>
      <c r="C13" s="38">
        <v>110</v>
      </c>
      <c r="D13" s="39">
        <f t="shared" si="0"/>
        <v>215</v>
      </c>
      <c r="E13" s="669">
        <v>8.4</v>
      </c>
      <c r="F13" s="38">
        <v>100</v>
      </c>
      <c r="G13" s="38">
        <v>115</v>
      </c>
      <c r="H13" s="38">
        <v>393</v>
      </c>
      <c r="I13" s="38">
        <v>83</v>
      </c>
      <c r="J13" s="38">
        <v>37</v>
      </c>
      <c r="K13" s="38">
        <v>11</v>
      </c>
      <c r="L13" s="38">
        <v>17</v>
      </c>
      <c r="M13" s="39">
        <v>148</v>
      </c>
      <c r="N13" s="669">
        <v>8.1999999999999993</v>
      </c>
      <c r="O13" s="668" t="s">
        <v>190</v>
      </c>
    </row>
    <row r="14" spans="1:21" ht="21" customHeight="1">
      <c r="A14" s="675" t="s">
        <v>191</v>
      </c>
      <c r="B14" s="674">
        <v>95</v>
      </c>
      <c r="C14" s="674">
        <v>101</v>
      </c>
      <c r="D14" s="673">
        <f t="shared" si="0"/>
        <v>196</v>
      </c>
      <c r="E14" s="672">
        <v>7.7</v>
      </c>
      <c r="F14" s="674">
        <v>99</v>
      </c>
      <c r="G14" s="674">
        <v>97</v>
      </c>
      <c r="H14" s="674">
        <v>386</v>
      </c>
      <c r="I14" s="674">
        <v>69</v>
      </c>
      <c r="J14" s="674">
        <v>43</v>
      </c>
      <c r="K14" s="674">
        <v>16</v>
      </c>
      <c r="L14" s="674">
        <v>12</v>
      </c>
      <c r="M14" s="673">
        <v>140</v>
      </c>
      <c r="N14" s="672">
        <v>7.7</v>
      </c>
      <c r="O14" s="671" t="s">
        <v>192</v>
      </c>
    </row>
    <row r="15" spans="1:21" ht="21" customHeight="1">
      <c r="A15" s="670" t="s">
        <v>193</v>
      </c>
      <c r="B15" s="38">
        <v>98</v>
      </c>
      <c r="C15" s="38">
        <v>99</v>
      </c>
      <c r="D15" s="39">
        <f t="shared" si="0"/>
        <v>197</v>
      </c>
      <c r="E15" s="669">
        <v>7.7</v>
      </c>
      <c r="F15" s="38">
        <v>96</v>
      </c>
      <c r="G15" s="38">
        <v>101</v>
      </c>
      <c r="H15" s="38">
        <v>373</v>
      </c>
      <c r="I15" s="38">
        <v>57</v>
      </c>
      <c r="J15" s="38">
        <v>52</v>
      </c>
      <c r="K15" s="38">
        <v>12</v>
      </c>
      <c r="L15" s="38">
        <v>14</v>
      </c>
      <c r="M15" s="39">
        <v>135</v>
      </c>
      <c r="N15" s="669">
        <v>7.5</v>
      </c>
      <c r="O15" s="668" t="s">
        <v>194</v>
      </c>
    </row>
    <row r="16" spans="1:21" ht="19.5" customHeight="1">
      <c r="A16" s="675" t="s">
        <v>195</v>
      </c>
      <c r="B16" s="674">
        <v>93</v>
      </c>
      <c r="C16" s="674">
        <v>96</v>
      </c>
      <c r="D16" s="673">
        <f t="shared" si="0"/>
        <v>189</v>
      </c>
      <c r="E16" s="672">
        <v>7.4</v>
      </c>
      <c r="F16" s="674">
        <v>91</v>
      </c>
      <c r="G16" s="674">
        <v>97</v>
      </c>
      <c r="H16" s="674">
        <v>337</v>
      </c>
      <c r="I16" s="674">
        <v>55</v>
      </c>
      <c r="J16" s="674">
        <v>58</v>
      </c>
      <c r="K16" s="674">
        <v>15</v>
      </c>
      <c r="L16" s="674">
        <v>12</v>
      </c>
      <c r="M16" s="673">
        <v>140</v>
      </c>
      <c r="N16" s="672">
        <v>7.7</v>
      </c>
      <c r="O16" s="671" t="s">
        <v>196</v>
      </c>
    </row>
    <row r="17" spans="1:22" ht="21" customHeight="1">
      <c r="A17" s="670" t="s">
        <v>197</v>
      </c>
      <c r="B17" s="38">
        <v>92</v>
      </c>
      <c r="C17" s="38">
        <v>116</v>
      </c>
      <c r="D17" s="39">
        <f t="shared" si="0"/>
        <v>208</v>
      </c>
      <c r="E17" s="669">
        <v>8.1999999999999993</v>
      </c>
      <c r="F17" s="38">
        <v>92</v>
      </c>
      <c r="G17" s="38">
        <v>116</v>
      </c>
      <c r="H17" s="38">
        <v>394</v>
      </c>
      <c r="I17" s="38">
        <v>68</v>
      </c>
      <c r="J17" s="38">
        <v>58</v>
      </c>
      <c r="K17" s="38">
        <v>20</v>
      </c>
      <c r="L17" s="38">
        <v>14</v>
      </c>
      <c r="M17" s="39">
        <v>160</v>
      </c>
      <c r="N17" s="669">
        <v>8.8000000000000007</v>
      </c>
      <c r="O17" s="668" t="s">
        <v>198</v>
      </c>
    </row>
    <row r="18" spans="1:22" ht="21" customHeight="1">
      <c r="A18" s="675" t="s">
        <v>199</v>
      </c>
      <c r="B18" s="674">
        <v>104</v>
      </c>
      <c r="C18" s="674">
        <v>101</v>
      </c>
      <c r="D18" s="673">
        <f t="shared" si="0"/>
        <v>205</v>
      </c>
      <c r="E18" s="672">
        <v>8</v>
      </c>
      <c r="F18" s="674">
        <v>99</v>
      </c>
      <c r="G18" s="674">
        <v>106</v>
      </c>
      <c r="H18" s="674">
        <v>389</v>
      </c>
      <c r="I18" s="674">
        <v>65</v>
      </c>
      <c r="J18" s="674">
        <v>55</v>
      </c>
      <c r="K18" s="674">
        <v>21</v>
      </c>
      <c r="L18" s="674">
        <v>11</v>
      </c>
      <c r="M18" s="673">
        <v>152</v>
      </c>
      <c r="N18" s="672">
        <v>8.4</v>
      </c>
      <c r="O18" s="671" t="s">
        <v>200</v>
      </c>
    </row>
    <row r="19" spans="1:22" ht="21" customHeight="1">
      <c r="A19" s="670" t="s">
        <v>201</v>
      </c>
      <c r="B19" s="38">
        <v>116</v>
      </c>
      <c r="C19" s="38">
        <v>116</v>
      </c>
      <c r="D19" s="39">
        <f t="shared" si="0"/>
        <v>232</v>
      </c>
      <c r="E19" s="669">
        <v>9.1</v>
      </c>
      <c r="F19" s="38">
        <v>115</v>
      </c>
      <c r="G19" s="38">
        <v>116</v>
      </c>
      <c r="H19" s="38">
        <v>450</v>
      </c>
      <c r="I19" s="38">
        <v>66</v>
      </c>
      <c r="J19" s="38">
        <v>61</v>
      </c>
      <c r="K19" s="38">
        <v>18</v>
      </c>
      <c r="L19" s="38">
        <v>14</v>
      </c>
      <c r="M19" s="39">
        <v>159</v>
      </c>
      <c r="N19" s="669">
        <v>8.8000000000000007</v>
      </c>
      <c r="O19" s="668" t="s">
        <v>202</v>
      </c>
    </row>
    <row r="20" spans="1:22" ht="21" customHeight="1">
      <c r="A20" s="675" t="s">
        <v>203</v>
      </c>
      <c r="B20" s="674">
        <v>107</v>
      </c>
      <c r="C20" s="674">
        <v>124</v>
      </c>
      <c r="D20" s="673">
        <f t="shared" si="0"/>
        <v>231</v>
      </c>
      <c r="E20" s="672">
        <v>9.1</v>
      </c>
      <c r="F20" s="674">
        <v>86</v>
      </c>
      <c r="G20" s="674">
        <v>144</v>
      </c>
      <c r="H20" s="674">
        <v>419</v>
      </c>
      <c r="I20" s="674">
        <v>63</v>
      </c>
      <c r="J20" s="674">
        <v>48</v>
      </c>
      <c r="K20" s="674">
        <v>21</v>
      </c>
      <c r="L20" s="674">
        <v>8</v>
      </c>
      <c r="M20" s="673">
        <v>140</v>
      </c>
      <c r="N20" s="672">
        <v>7.7</v>
      </c>
      <c r="O20" s="671" t="s">
        <v>204</v>
      </c>
    </row>
    <row r="21" spans="1:22" ht="21" customHeight="1">
      <c r="A21" s="670" t="s">
        <v>205</v>
      </c>
      <c r="B21" s="38">
        <v>94</v>
      </c>
      <c r="C21" s="38">
        <v>100</v>
      </c>
      <c r="D21" s="39">
        <f t="shared" si="0"/>
        <v>194</v>
      </c>
      <c r="E21" s="669">
        <v>7.6</v>
      </c>
      <c r="F21" s="38">
        <v>78</v>
      </c>
      <c r="G21" s="38">
        <v>116</v>
      </c>
      <c r="H21" s="38">
        <v>363</v>
      </c>
      <c r="I21" s="38">
        <v>61</v>
      </c>
      <c r="J21" s="38">
        <v>54</v>
      </c>
      <c r="K21" s="38">
        <v>22</v>
      </c>
      <c r="L21" s="38">
        <v>12</v>
      </c>
      <c r="M21" s="39">
        <v>149</v>
      </c>
      <c r="N21" s="669">
        <v>8.1999999999999993</v>
      </c>
      <c r="O21" s="668" t="s">
        <v>206</v>
      </c>
    </row>
    <row r="22" spans="1:22" s="167" customFormat="1" ht="21" customHeight="1">
      <c r="A22" s="667" t="s">
        <v>40</v>
      </c>
      <c r="B22" s="667">
        <f t="shared" ref="B22:N22" si="1">SUM(B10:B21)</f>
        <v>1215</v>
      </c>
      <c r="C22" s="667">
        <f t="shared" si="1"/>
        <v>1332</v>
      </c>
      <c r="D22" s="667">
        <f t="shared" si="1"/>
        <v>2547</v>
      </c>
      <c r="E22" s="667">
        <f t="shared" si="1"/>
        <v>99.899999999999991</v>
      </c>
      <c r="F22" s="667">
        <f t="shared" si="1"/>
        <v>1163</v>
      </c>
      <c r="G22" s="667">
        <f t="shared" si="1"/>
        <v>1381</v>
      </c>
      <c r="H22" s="667">
        <f t="shared" si="1"/>
        <v>4786</v>
      </c>
      <c r="I22" s="667">
        <f t="shared" si="1"/>
        <v>843</v>
      </c>
      <c r="J22" s="667">
        <f t="shared" si="1"/>
        <v>635</v>
      </c>
      <c r="K22" s="667">
        <f t="shared" si="1"/>
        <v>193</v>
      </c>
      <c r="L22" s="667">
        <f t="shared" si="1"/>
        <v>141</v>
      </c>
      <c r="M22" s="667">
        <f t="shared" si="1"/>
        <v>1812</v>
      </c>
      <c r="N22" s="667">
        <f t="shared" si="1"/>
        <v>100.00000000000001</v>
      </c>
      <c r="O22" s="666" t="s">
        <v>41</v>
      </c>
      <c r="P22" s="164"/>
      <c r="Q22" s="164"/>
      <c r="R22" s="165"/>
      <c r="S22" s="166"/>
      <c r="T22" s="166"/>
      <c r="U22" s="166"/>
    </row>
    <row r="23" spans="1:22" ht="3" customHeight="1"/>
    <row r="24" spans="1:22" s="10" customFormat="1" ht="26.25" customHeight="1">
      <c r="A24" s="1022" t="s">
        <v>19</v>
      </c>
      <c r="B24" s="1022"/>
      <c r="C24" s="1022"/>
      <c r="D24" s="1022"/>
      <c r="E24" s="1022"/>
      <c r="F24" s="41"/>
      <c r="G24" s="41"/>
      <c r="H24" s="41"/>
      <c r="I24" s="41"/>
      <c r="J24" s="1023" t="s">
        <v>20</v>
      </c>
      <c r="K24" s="1023"/>
      <c r="L24" s="1023"/>
      <c r="M24" s="1023"/>
      <c r="N24" s="1023"/>
      <c r="O24" s="1023"/>
      <c r="P24" s="102"/>
      <c r="Q24" s="102"/>
      <c r="R24" s="103"/>
      <c r="S24" s="8"/>
      <c r="T24" s="8"/>
      <c r="U24" s="8"/>
      <c r="V24" s="9"/>
    </row>
  </sheetData>
  <mergeCells count="12">
    <mergeCell ref="A6:D6"/>
    <mergeCell ref="A8:A9"/>
    <mergeCell ref="A24:E24"/>
    <mergeCell ref="J24:O24"/>
    <mergeCell ref="A2:O2"/>
    <mergeCell ref="A3:O3"/>
    <mergeCell ref="A4:O4"/>
    <mergeCell ref="B8:E8"/>
    <mergeCell ref="F8:G8"/>
    <mergeCell ref="H8:H9"/>
    <mergeCell ref="I8:N8"/>
    <mergeCell ref="O8:O9"/>
  </mergeCells>
  <pageMargins left="0.7" right="0.7" top="0.75" bottom="0.75" header="0.3" footer="0.3"/>
  <pageSetup paperSize="9" scale="9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T24"/>
  <sheetViews>
    <sheetView rightToLeft="1" tabSelected="1" view="pageBreakPreview" topLeftCell="A11" zoomScale="130" zoomScaleNormal="100" zoomScaleSheetLayoutView="130" workbookViewId="0">
      <selection activeCell="E17" sqref="E17"/>
    </sheetView>
  </sheetViews>
  <sheetFormatPr defaultColWidth="9.140625" defaultRowHeight="14.25"/>
  <cols>
    <col min="1" max="1" width="15.5703125" style="96" customWidth="1"/>
    <col min="2" max="2" width="7.5703125" style="96" customWidth="1"/>
    <col min="3" max="3" width="8.42578125" style="96" customWidth="1"/>
    <col min="4" max="4" width="7.42578125" style="96" customWidth="1"/>
    <col min="5" max="5" width="8" style="96" customWidth="1"/>
    <col min="6" max="6" width="9" style="96" customWidth="1"/>
    <col min="7" max="7" width="9.140625" style="96" customWidth="1"/>
    <col min="8" max="8" width="6.85546875" style="96" customWidth="1"/>
    <col min="9" max="9" width="8.140625" style="96" customWidth="1"/>
    <col min="10" max="10" width="6.85546875" style="96" customWidth="1"/>
    <col min="11" max="11" width="8.7109375" style="96" customWidth="1"/>
    <col min="12" max="12" width="9.5703125" style="96" customWidth="1"/>
    <col min="13" max="13" width="8.7109375" style="96" customWidth="1"/>
    <col min="14" max="14" width="17" style="96" customWidth="1"/>
    <col min="15" max="15" width="13.140625" style="96" bestFit="1" customWidth="1"/>
    <col min="16" max="17" width="9.140625" style="96"/>
    <col min="18" max="18" width="9.140625" style="97"/>
    <col min="19" max="20" width="9.140625" style="1"/>
    <col min="21" max="16384" width="9.140625" style="2"/>
  </cols>
  <sheetData>
    <row r="2" spans="1:20" ht="40.5" customHeight="1">
      <c r="A2" s="24"/>
      <c r="B2" s="24"/>
      <c r="C2" s="24"/>
      <c r="D2" s="24"/>
      <c r="E2" s="24"/>
      <c r="F2" s="24"/>
      <c r="G2" s="24"/>
      <c r="H2" s="24"/>
      <c r="I2" s="24"/>
      <c r="J2" s="24"/>
      <c r="K2" s="24"/>
      <c r="L2" s="24"/>
      <c r="M2" s="24"/>
      <c r="N2" s="24"/>
    </row>
    <row r="3" spans="1:20" s="4" customFormat="1" ht="18.75" customHeight="1">
      <c r="A3" s="1016" t="s">
        <v>21</v>
      </c>
      <c r="B3" s="1016"/>
      <c r="C3" s="1016"/>
      <c r="D3" s="1016"/>
      <c r="E3" s="1016"/>
      <c r="F3" s="1016"/>
      <c r="G3" s="1016"/>
      <c r="H3" s="1016"/>
      <c r="I3" s="1016"/>
      <c r="J3" s="1016"/>
      <c r="K3" s="1016"/>
      <c r="L3" s="1016"/>
      <c r="M3" s="1016"/>
      <c r="N3" s="1016"/>
      <c r="O3" s="96"/>
      <c r="P3" s="96"/>
      <c r="Q3" s="96"/>
      <c r="R3" s="98"/>
      <c r="S3" s="3"/>
      <c r="T3" s="3"/>
    </row>
    <row r="4" spans="1:20" s="4" customFormat="1" ht="20.25" customHeight="1">
      <c r="A4" s="1016" t="s">
        <v>22</v>
      </c>
      <c r="B4" s="1016"/>
      <c r="C4" s="1016"/>
      <c r="D4" s="1016"/>
      <c r="E4" s="1016"/>
      <c r="F4" s="1016"/>
      <c r="G4" s="1016"/>
      <c r="H4" s="1016"/>
      <c r="I4" s="1016"/>
      <c r="J4" s="1016"/>
      <c r="K4" s="1016"/>
      <c r="L4" s="1016"/>
      <c r="M4" s="1016"/>
      <c r="N4" s="1016"/>
      <c r="O4" s="96"/>
      <c r="P4" s="96"/>
      <c r="Q4" s="96"/>
      <c r="R4" s="98"/>
      <c r="S4" s="3"/>
      <c r="T4" s="3"/>
    </row>
    <row r="5" spans="1:20" s="4" customFormat="1" ht="24">
      <c r="A5" s="1016" t="s">
        <v>736</v>
      </c>
      <c r="B5" s="1016"/>
      <c r="C5" s="1016"/>
      <c r="D5" s="1016"/>
      <c r="E5" s="1016"/>
      <c r="F5" s="1016"/>
      <c r="G5" s="1016"/>
      <c r="H5" s="1016"/>
      <c r="I5" s="1016"/>
      <c r="J5" s="1016"/>
      <c r="K5" s="1016"/>
      <c r="L5" s="1016"/>
      <c r="M5" s="1016"/>
      <c r="N5" s="1016"/>
      <c r="O5" s="96"/>
      <c r="P5" s="96"/>
      <c r="Q5" s="96"/>
      <c r="R5" s="98"/>
      <c r="S5" s="3"/>
      <c r="T5" s="3"/>
    </row>
    <row r="6" spans="1:20" s="4" customFormat="1" ht="22.5">
      <c r="A6" s="1021" t="s">
        <v>23</v>
      </c>
      <c r="B6" s="1021"/>
      <c r="C6" s="1021"/>
      <c r="D6" s="1021"/>
      <c r="E6" s="78"/>
      <c r="F6" s="78"/>
      <c r="G6" s="78"/>
      <c r="H6" s="78"/>
      <c r="I6" s="78"/>
      <c r="J6" s="78"/>
      <c r="K6" s="78"/>
      <c r="L6" s="78"/>
      <c r="M6" s="78"/>
      <c r="N6" s="24"/>
      <c r="O6" s="96"/>
      <c r="P6" s="96"/>
      <c r="Q6" s="96"/>
      <c r="R6" s="98"/>
      <c r="S6" s="3"/>
      <c r="T6" s="3"/>
    </row>
    <row r="7" spans="1:20" s="7" customFormat="1" ht="21" hidden="1">
      <c r="A7" s="33"/>
      <c r="B7" s="33"/>
      <c r="C7" s="33"/>
      <c r="D7" s="33"/>
      <c r="E7" s="33"/>
      <c r="F7" s="33"/>
      <c r="G7" s="33"/>
      <c r="H7" s="33"/>
      <c r="I7" s="33"/>
      <c r="J7" s="33"/>
      <c r="K7" s="33"/>
      <c r="L7" s="33"/>
      <c r="M7" s="33"/>
      <c r="N7" s="33"/>
      <c r="O7" s="99"/>
      <c r="P7" s="99"/>
      <c r="Q7" s="99"/>
      <c r="R7" s="100"/>
      <c r="S7" s="6"/>
      <c r="T7" s="6"/>
    </row>
    <row r="8" spans="1:20" s="7" customFormat="1" ht="18.75">
      <c r="A8" s="925" t="s">
        <v>24</v>
      </c>
      <c r="B8" s="1024" t="s">
        <v>4</v>
      </c>
      <c r="C8" s="1024"/>
      <c r="D8" s="1024"/>
      <c r="E8" s="1024" t="s">
        <v>5</v>
      </c>
      <c r="F8" s="1024"/>
      <c r="G8" s="1024"/>
      <c r="H8" s="1024"/>
      <c r="I8" s="1024"/>
      <c r="J8" s="1024"/>
      <c r="K8" s="1024"/>
      <c r="L8" s="1024"/>
      <c r="M8" s="1024"/>
      <c r="N8" s="931" t="s">
        <v>25</v>
      </c>
      <c r="O8" s="99"/>
      <c r="P8" s="99"/>
      <c r="Q8" s="99"/>
      <c r="R8" s="100"/>
      <c r="S8" s="6"/>
      <c r="T8" s="6"/>
    </row>
    <row r="9" spans="1:20" s="7" customFormat="1" ht="18.75">
      <c r="A9" s="925"/>
      <c r="B9" s="1024"/>
      <c r="C9" s="1024"/>
      <c r="D9" s="1024"/>
      <c r="E9" s="1024" t="s">
        <v>6</v>
      </c>
      <c r="F9" s="1024"/>
      <c r="G9" s="1024"/>
      <c r="H9" s="1024"/>
      <c r="I9" s="1024"/>
      <c r="J9" s="1024" t="s">
        <v>7</v>
      </c>
      <c r="K9" s="1024"/>
      <c r="L9" s="1024"/>
      <c r="M9" s="1024"/>
      <c r="N9" s="931"/>
      <c r="O9" s="99"/>
      <c r="P9" s="99"/>
      <c r="Q9" s="99"/>
      <c r="R9" s="100"/>
      <c r="S9" s="6"/>
      <c r="T9" s="6"/>
    </row>
    <row r="10" spans="1:20" s="7" customFormat="1" ht="66">
      <c r="A10" s="925"/>
      <c r="B10" s="679" t="s">
        <v>8</v>
      </c>
      <c r="C10" s="679" t="s">
        <v>9</v>
      </c>
      <c r="D10" s="679" t="s">
        <v>10</v>
      </c>
      <c r="E10" s="679" t="s">
        <v>26</v>
      </c>
      <c r="F10" s="679" t="s">
        <v>12</v>
      </c>
      <c r="G10" s="679" t="s">
        <v>27</v>
      </c>
      <c r="H10" s="679" t="s">
        <v>14</v>
      </c>
      <c r="I10" s="679" t="s">
        <v>15</v>
      </c>
      <c r="J10" s="679" t="s">
        <v>16</v>
      </c>
      <c r="K10" s="679" t="s">
        <v>17</v>
      </c>
      <c r="L10" s="679" t="s">
        <v>18</v>
      </c>
      <c r="M10" s="679" t="s">
        <v>15</v>
      </c>
      <c r="N10" s="931"/>
      <c r="O10" s="99"/>
      <c r="P10" s="99"/>
      <c r="Q10" s="99"/>
      <c r="R10" s="100"/>
      <c r="S10" s="6"/>
      <c r="T10" s="6"/>
    </row>
    <row r="11" spans="1:20" s="11" customFormat="1" ht="34.5" customHeight="1">
      <c r="A11" s="680" t="s">
        <v>28</v>
      </c>
      <c r="B11" s="686">
        <v>681</v>
      </c>
      <c r="C11" s="686">
        <v>987</v>
      </c>
      <c r="D11" s="687">
        <f t="shared" ref="D11:D18" si="0">SUM(B11:C11)</f>
        <v>1668</v>
      </c>
      <c r="E11" s="686">
        <v>598</v>
      </c>
      <c r="F11" s="686">
        <v>389</v>
      </c>
      <c r="G11" s="688">
        <v>96</v>
      </c>
      <c r="H11" s="686">
        <v>70</v>
      </c>
      <c r="I11" s="687">
        <v>1153</v>
      </c>
      <c r="J11" s="686">
        <v>637</v>
      </c>
      <c r="K11" s="686">
        <v>477</v>
      </c>
      <c r="L11" s="694">
        <v>39</v>
      </c>
      <c r="M11" s="687">
        <f t="shared" ref="M11:M18" si="1">SUM(J11:L11)</f>
        <v>1153</v>
      </c>
      <c r="N11" s="576" t="s">
        <v>29</v>
      </c>
      <c r="O11" s="96"/>
      <c r="P11" s="104"/>
      <c r="Q11" s="104"/>
      <c r="R11" s="105"/>
      <c r="S11" s="106"/>
      <c r="T11" s="106"/>
    </row>
    <row r="12" spans="1:20" s="11" customFormat="1" ht="34.5" customHeight="1">
      <c r="A12" s="577" t="s">
        <v>30</v>
      </c>
      <c r="B12" s="689">
        <v>143</v>
      </c>
      <c r="C12" s="689">
        <v>320</v>
      </c>
      <c r="D12" s="690">
        <f t="shared" si="0"/>
        <v>463</v>
      </c>
      <c r="E12" s="689">
        <v>87</v>
      </c>
      <c r="F12" s="689">
        <v>77</v>
      </c>
      <c r="G12" s="689">
        <v>30</v>
      </c>
      <c r="H12" s="689">
        <v>24</v>
      </c>
      <c r="I12" s="690">
        <f t="shared" ref="I12:I18" si="2">SUM(E12:H12)</f>
        <v>218</v>
      </c>
      <c r="J12" s="689">
        <v>121</v>
      </c>
      <c r="K12" s="689">
        <v>93</v>
      </c>
      <c r="L12" s="695">
        <v>4</v>
      </c>
      <c r="M12" s="690">
        <f t="shared" si="1"/>
        <v>218</v>
      </c>
      <c r="N12" s="578" t="s">
        <v>31</v>
      </c>
      <c r="O12" s="107"/>
      <c r="P12" s="104"/>
      <c r="Q12" s="104"/>
      <c r="R12" s="105"/>
      <c r="S12" s="106"/>
      <c r="T12" s="106"/>
    </row>
    <row r="13" spans="1:20" s="11" customFormat="1" ht="23.25" customHeight="1">
      <c r="A13" s="681" t="s">
        <v>32</v>
      </c>
      <c r="B13" s="688">
        <v>1</v>
      </c>
      <c r="C13" s="688">
        <v>1</v>
      </c>
      <c r="D13" s="687">
        <f t="shared" si="0"/>
        <v>2</v>
      </c>
      <c r="E13" s="721" t="s">
        <v>719</v>
      </c>
      <c r="F13" s="688">
        <v>1</v>
      </c>
      <c r="G13" s="721" t="s">
        <v>719</v>
      </c>
      <c r="H13" s="721" t="s">
        <v>719</v>
      </c>
      <c r="I13" s="687">
        <f t="shared" si="2"/>
        <v>1</v>
      </c>
      <c r="J13" s="721" t="s">
        <v>719</v>
      </c>
      <c r="K13" s="721" t="s">
        <v>719</v>
      </c>
      <c r="L13" s="696">
        <v>1</v>
      </c>
      <c r="M13" s="687">
        <f t="shared" si="1"/>
        <v>1</v>
      </c>
      <c r="N13" s="576" t="s">
        <v>33</v>
      </c>
      <c r="O13" s="108"/>
      <c r="P13" s="104"/>
      <c r="Q13" s="104"/>
      <c r="R13" s="105"/>
      <c r="S13" s="106"/>
      <c r="T13" s="106"/>
    </row>
    <row r="14" spans="1:20" s="11" customFormat="1" ht="30" customHeight="1">
      <c r="A14" s="577" t="s">
        <v>34</v>
      </c>
      <c r="B14" s="689">
        <v>78</v>
      </c>
      <c r="C14" s="689">
        <v>20</v>
      </c>
      <c r="D14" s="690">
        <f t="shared" si="0"/>
        <v>98</v>
      </c>
      <c r="E14" s="689">
        <v>30</v>
      </c>
      <c r="F14" s="689">
        <v>37</v>
      </c>
      <c r="G14" s="689">
        <v>24</v>
      </c>
      <c r="H14" s="689">
        <v>16</v>
      </c>
      <c r="I14" s="690">
        <f t="shared" si="2"/>
        <v>107</v>
      </c>
      <c r="J14" s="689">
        <v>74</v>
      </c>
      <c r="K14" s="689">
        <v>32</v>
      </c>
      <c r="L14" s="695">
        <v>1</v>
      </c>
      <c r="M14" s="690">
        <f t="shared" si="1"/>
        <v>107</v>
      </c>
      <c r="N14" s="578" t="s">
        <v>35</v>
      </c>
      <c r="O14" s="108"/>
      <c r="P14" s="104"/>
      <c r="Q14" s="104"/>
      <c r="R14" s="105"/>
      <c r="S14" s="106"/>
      <c r="T14" s="106"/>
    </row>
    <row r="15" spans="1:20" s="11" customFormat="1" ht="25.5" customHeight="1">
      <c r="A15" s="579" t="s">
        <v>36</v>
      </c>
      <c r="B15" s="688">
        <v>305</v>
      </c>
      <c r="C15" s="721" t="s">
        <v>719</v>
      </c>
      <c r="D15" s="687">
        <f t="shared" si="0"/>
        <v>305</v>
      </c>
      <c r="E15" s="688">
        <v>124</v>
      </c>
      <c r="F15" s="688">
        <v>128</v>
      </c>
      <c r="G15" s="688">
        <v>43</v>
      </c>
      <c r="H15" s="688">
        <v>30</v>
      </c>
      <c r="I15" s="687">
        <f t="shared" si="2"/>
        <v>325</v>
      </c>
      <c r="J15" s="688">
        <v>3</v>
      </c>
      <c r="K15" s="688">
        <v>1</v>
      </c>
      <c r="L15" s="696">
        <v>321</v>
      </c>
      <c r="M15" s="687">
        <f t="shared" si="1"/>
        <v>325</v>
      </c>
      <c r="N15" s="576" t="s">
        <v>37</v>
      </c>
      <c r="O15" s="108"/>
      <c r="P15" s="104"/>
      <c r="Q15" s="104"/>
      <c r="R15" s="105"/>
      <c r="S15" s="106"/>
      <c r="T15" s="106"/>
    </row>
    <row r="16" spans="1:20" s="11" customFormat="1" ht="25.5" customHeight="1">
      <c r="A16" s="577" t="s">
        <v>38</v>
      </c>
      <c r="B16" s="689">
        <v>6</v>
      </c>
      <c r="C16" s="722" t="s">
        <v>719</v>
      </c>
      <c r="D16" s="690">
        <f t="shared" si="0"/>
        <v>6</v>
      </c>
      <c r="E16" s="689">
        <v>4</v>
      </c>
      <c r="F16" s="689">
        <v>2</v>
      </c>
      <c r="G16" s="722" t="s">
        <v>719</v>
      </c>
      <c r="H16" s="689">
        <v>1</v>
      </c>
      <c r="I16" s="690">
        <f t="shared" si="2"/>
        <v>7</v>
      </c>
      <c r="J16" s="689">
        <v>2</v>
      </c>
      <c r="K16" s="689">
        <v>4</v>
      </c>
      <c r="L16" s="695">
        <v>1</v>
      </c>
      <c r="M16" s="690">
        <f t="shared" si="1"/>
        <v>7</v>
      </c>
      <c r="N16" s="578" t="s">
        <v>39</v>
      </c>
      <c r="O16" s="108"/>
      <c r="P16" s="104"/>
      <c r="Q16" s="104"/>
      <c r="R16" s="105"/>
      <c r="S16" s="106"/>
      <c r="T16" s="106"/>
    </row>
    <row r="17" spans="1:20" s="11" customFormat="1" ht="28.5" customHeight="1">
      <c r="A17" s="682" t="s">
        <v>136</v>
      </c>
      <c r="B17" s="691">
        <v>1</v>
      </c>
      <c r="C17" s="691">
        <v>4</v>
      </c>
      <c r="D17" s="692">
        <f t="shared" si="0"/>
        <v>5</v>
      </c>
      <c r="E17" s="723" t="s">
        <v>719</v>
      </c>
      <c r="F17" s="691">
        <v>1</v>
      </c>
      <c r="G17" s="723" t="s">
        <v>719</v>
      </c>
      <c r="H17" s="691" t="s">
        <v>719</v>
      </c>
      <c r="I17" s="692">
        <f t="shared" si="2"/>
        <v>1</v>
      </c>
      <c r="J17" s="691">
        <v>1</v>
      </c>
      <c r="K17" s="723" t="s">
        <v>719</v>
      </c>
      <c r="L17" s="723" t="s">
        <v>719</v>
      </c>
      <c r="M17" s="692">
        <f t="shared" si="1"/>
        <v>1</v>
      </c>
      <c r="N17" s="683" t="s">
        <v>137</v>
      </c>
      <c r="O17" s="108"/>
      <c r="P17" s="104"/>
      <c r="Q17" s="104"/>
      <c r="R17" s="105"/>
      <c r="S17" s="106"/>
      <c r="T17" s="106"/>
    </row>
    <row r="18" spans="1:20" s="11" customFormat="1" ht="18.75">
      <c r="A18" s="684" t="s">
        <v>40</v>
      </c>
      <c r="B18" s="693">
        <v>1215</v>
      </c>
      <c r="C18" s="693">
        <v>1332</v>
      </c>
      <c r="D18" s="693">
        <f t="shared" si="0"/>
        <v>2547</v>
      </c>
      <c r="E18" s="693">
        <v>843</v>
      </c>
      <c r="F18" s="693">
        <v>635</v>
      </c>
      <c r="G18" s="693">
        <v>193</v>
      </c>
      <c r="H18" s="693">
        <v>141</v>
      </c>
      <c r="I18" s="693">
        <f t="shared" si="2"/>
        <v>1812</v>
      </c>
      <c r="J18" s="693">
        <v>838</v>
      </c>
      <c r="K18" s="693">
        <v>607</v>
      </c>
      <c r="L18" s="697">
        <v>367</v>
      </c>
      <c r="M18" s="693">
        <f t="shared" si="1"/>
        <v>1812</v>
      </c>
      <c r="N18" s="685" t="s">
        <v>41</v>
      </c>
      <c r="O18" s="108"/>
      <c r="P18" s="104"/>
      <c r="Q18" s="104"/>
      <c r="R18" s="105"/>
      <c r="S18" s="106"/>
      <c r="T18" s="106"/>
    </row>
    <row r="19" spans="1:20" s="11" customFormat="1" ht="7.5" customHeight="1">
      <c r="A19" s="110"/>
      <c r="B19" s="111"/>
      <c r="C19" s="112"/>
      <c r="D19" s="112"/>
      <c r="E19" s="112"/>
      <c r="F19" s="90"/>
      <c r="G19" s="90"/>
      <c r="H19" s="113"/>
      <c r="I19" s="90"/>
      <c r="J19" s="90"/>
      <c r="K19" s="90"/>
      <c r="L19" s="90"/>
      <c r="M19" s="90"/>
      <c r="N19" s="114"/>
      <c r="O19" s="108"/>
      <c r="P19" s="104"/>
      <c r="Q19" s="104"/>
      <c r="R19" s="105"/>
      <c r="S19" s="106"/>
      <c r="T19" s="106"/>
    </row>
    <row r="20" spans="1:20" s="10" customFormat="1" ht="16.5" customHeight="1">
      <c r="A20" s="1022" t="s">
        <v>19</v>
      </c>
      <c r="B20" s="1022"/>
      <c r="C20" s="1022"/>
      <c r="D20" s="1022"/>
      <c r="E20" s="1022"/>
      <c r="F20" s="41"/>
      <c r="G20" s="41"/>
      <c r="H20" s="42"/>
      <c r="I20" s="1015" t="s">
        <v>20</v>
      </c>
      <c r="J20" s="1015"/>
      <c r="K20" s="1015"/>
      <c r="L20" s="1015"/>
      <c r="M20" s="1015"/>
      <c r="N20" s="1015"/>
      <c r="O20" s="101"/>
      <c r="P20" s="102"/>
      <c r="Q20" s="102"/>
      <c r="R20" s="103"/>
      <c r="S20" s="8"/>
      <c r="T20" s="8"/>
    </row>
    <row r="21" spans="1:20" ht="21">
      <c r="A21" s="24"/>
      <c r="B21" s="24"/>
      <c r="C21" s="24"/>
      <c r="D21" s="24"/>
      <c r="E21" s="24"/>
      <c r="F21" s="24"/>
      <c r="G21" s="24"/>
      <c r="H21" s="24"/>
      <c r="I21" s="24"/>
      <c r="J21" s="24"/>
      <c r="K21" s="24"/>
      <c r="L21" s="24"/>
      <c r="M21" s="24"/>
      <c r="N21" s="24"/>
    </row>
    <row r="24" spans="1:20">
      <c r="B24" s="109"/>
      <c r="C24" s="109"/>
    </row>
  </sheetData>
  <mergeCells count="12">
    <mergeCell ref="A20:E20"/>
    <mergeCell ref="I20:N20"/>
    <mergeCell ref="A3:N3"/>
    <mergeCell ref="A4:N4"/>
    <mergeCell ref="A5:N5"/>
    <mergeCell ref="A6:D6"/>
    <mergeCell ref="A8:A10"/>
    <mergeCell ref="B8:D9"/>
    <mergeCell ref="E8:M8"/>
    <mergeCell ref="N8:N10"/>
    <mergeCell ref="E9:I9"/>
    <mergeCell ref="J9:M9"/>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31"/>
  <sheetViews>
    <sheetView rightToLeft="1" tabSelected="1" view="pageBreakPreview" topLeftCell="A16" zoomScale="85" zoomScaleNormal="100" zoomScaleSheetLayoutView="85" workbookViewId="0">
      <selection activeCell="E17" sqref="E17"/>
    </sheetView>
  </sheetViews>
  <sheetFormatPr defaultColWidth="9.140625" defaultRowHeight="14.25"/>
  <cols>
    <col min="1" max="1" width="30.85546875" style="96" customWidth="1"/>
    <col min="2" max="3" width="8.140625" style="96" customWidth="1"/>
    <col min="4" max="4" width="7" style="96" customWidth="1"/>
    <col min="5" max="5" width="8.140625" style="96" customWidth="1"/>
    <col min="6" max="6" width="9.28515625" style="96" customWidth="1"/>
    <col min="7" max="13" width="8.140625" style="96" customWidth="1"/>
    <col min="14" max="14" width="31.28515625" style="96" customWidth="1"/>
    <col min="15" max="15" width="9.140625" style="96"/>
    <col min="16" max="16" width="9.140625" style="97"/>
    <col min="17" max="19" width="9.140625" style="1"/>
    <col min="20" max="16384" width="9.140625" style="2"/>
  </cols>
  <sheetData>
    <row r="1" spans="1:19" ht="3" customHeight="1"/>
    <row r="2" spans="1:19" ht="50.25" customHeight="1"/>
    <row r="3" spans="1:19" s="4" customFormat="1" ht="20.100000000000001" customHeight="1">
      <c r="A3" s="1016" t="s">
        <v>42</v>
      </c>
      <c r="B3" s="1016"/>
      <c r="C3" s="1016"/>
      <c r="D3" s="1016"/>
      <c r="E3" s="1016"/>
      <c r="F3" s="1016"/>
      <c r="G3" s="1016"/>
      <c r="H3" s="1016"/>
      <c r="I3" s="1016"/>
      <c r="J3" s="1016"/>
      <c r="K3" s="1016"/>
      <c r="L3" s="1016"/>
      <c r="M3" s="1016"/>
      <c r="N3" s="1016"/>
      <c r="O3" s="96"/>
      <c r="P3" s="98"/>
      <c r="Q3" s="3"/>
      <c r="R3" s="3"/>
      <c r="S3" s="3"/>
    </row>
    <row r="4" spans="1:19" s="4" customFormat="1" ht="24.75" customHeight="1">
      <c r="A4" s="1016" t="s">
        <v>43</v>
      </c>
      <c r="B4" s="1016"/>
      <c r="C4" s="1016"/>
      <c r="D4" s="1016"/>
      <c r="E4" s="1016"/>
      <c r="F4" s="1016"/>
      <c r="G4" s="1016"/>
      <c r="H4" s="1016"/>
      <c r="I4" s="1016"/>
      <c r="J4" s="1016"/>
      <c r="K4" s="1016"/>
      <c r="L4" s="1016"/>
      <c r="M4" s="1016"/>
      <c r="N4" s="1016"/>
      <c r="O4" s="96"/>
      <c r="P4" s="98"/>
      <c r="Q4" s="3"/>
      <c r="R4" s="3"/>
      <c r="S4" s="3"/>
    </row>
    <row r="5" spans="1:19" s="4" customFormat="1" ht="16.5" customHeight="1">
      <c r="A5" s="1016" t="s">
        <v>736</v>
      </c>
      <c r="B5" s="1016"/>
      <c r="C5" s="1016"/>
      <c r="D5" s="1016"/>
      <c r="E5" s="1016"/>
      <c r="F5" s="1016"/>
      <c r="G5" s="1016"/>
      <c r="H5" s="1016"/>
      <c r="I5" s="1016"/>
      <c r="J5" s="1016"/>
      <c r="K5" s="1016"/>
      <c r="L5" s="1016"/>
      <c r="M5" s="1016"/>
      <c r="N5" s="1016"/>
      <c r="O5" s="96"/>
      <c r="P5" s="98"/>
      <c r="Q5" s="3"/>
      <c r="R5" s="3"/>
      <c r="S5" s="3"/>
    </row>
    <row r="6" spans="1:19" s="4" customFormat="1" ht="0.75" customHeight="1">
      <c r="A6" s="78"/>
      <c r="B6" s="78"/>
      <c r="C6" s="78"/>
      <c r="D6" s="78"/>
      <c r="E6" s="78"/>
      <c r="F6" s="78"/>
      <c r="G6" s="78"/>
      <c r="H6" s="78"/>
      <c r="I6" s="78"/>
      <c r="J6" s="78"/>
      <c r="K6" s="78"/>
      <c r="L6" s="78"/>
      <c r="M6" s="78"/>
      <c r="N6" s="78"/>
      <c r="O6" s="96"/>
      <c r="P6" s="98"/>
      <c r="Q6" s="3"/>
      <c r="R6" s="3"/>
      <c r="S6" s="3"/>
    </row>
    <row r="7" spans="1:19" s="4" customFormat="1" ht="16.5" customHeight="1">
      <c r="A7" s="1027" t="s">
        <v>44</v>
      </c>
      <c r="B7" s="1027"/>
      <c r="C7" s="1027"/>
      <c r="D7" s="1027"/>
      <c r="E7" s="78"/>
      <c r="F7" s="78"/>
      <c r="G7" s="78"/>
      <c r="H7" s="78"/>
      <c r="I7" s="78"/>
      <c r="J7" s="78"/>
      <c r="K7" s="78"/>
      <c r="L7" s="78"/>
      <c r="M7" s="78"/>
      <c r="N7" s="78"/>
      <c r="O7" s="96"/>
      <c r="P7" s="98"/>
      <c r="Q7" s="3"/>
      <c r="R7" s="3"/>
      <c r="S7" s="3"/>
    </row>
    <row r="8" spans="1:19" s="7" customFormat="1" ht="3" customHeight="1">
      <c r="A8" s="33"/>
      <c r="B8" s="33"/>
      <c r="C8" s="33"/>
      <c r="D8" s="33"/>
      <c r="E8" s="33"/>
      <c r="F8" s="33"/>
      <c r="G8" s="33"/>
      <c r="H8" s="33"/>
      <c r="I8" s="33"/>
      <c r="J8" s="33"/>
      <c r="K8" s="33"/>
      <c r="L8" s="33"/>
      <c r="M8" s="33"/>
      <c r="N8" s="33"/>
      <c r="O8" s="99"/>
      <c r="P8" s="100"/>
      <c r="Q8" s="6"/>
      <c r="R8" s="6"/>
      <c r="S8" s="6"/>
    </row>
    <row r="9" spans="1:19" s="7" customFormat="1" ht="26.25" customHeight="1">
      <c r="A9" s="925" t="s">
        <v>45</v>
      </c>
      <c r="B9" s="1002" t="s">
        <v>4</v>
      </c>
      <c r="C9" s="1002"/>
      <c r="D9" s="1002"/>
      <c r="E9" s="1002" t="s">
        <v>5</v>
      </c>
      <c r="F9" s="1002"/>
      <c r="G9" s="1002"/>
      <c r="H9" s="1002"/>
      <c r="I9" s="1002"/>
      <c r="J9" s="1002"/>
      <c r="K9" s="1002"/>
      <c r="L9" s="1002"/>
      <c r="M9" s="1002"/>
      <c r="N9" s="931" t="s">
        <v>46</v>
      </c>
      <c r="O9" s="99"/>
      <c r="P9" s="100"/>
      <c r="Q9" s="6"/>
      <c r="R9" s="6"/>
      <c r="S9" s="6"/>
    </row>
    <row r="10" spans="1:19" s="7" customFormat="1" ht="22.5" customHeight="1">
      <c r="A10" s="925"/>
      <c r="B10" s="1002"/>
      <c r="C10" s="1002"/>
      <c r="D10" s="1002"/>
      <c r="E10" s="1002" t="s">
        <v>6</v>
      </c>
      <c r="F10" s="1002"/>
      <c r="G10" s="1002"/>
      <c r="H10" s="1002"/>
      <c r="I10" s="1002"/>
      <c r="J10" s="1002" t="s">
        <v>7</v>
      </c>
      <c r="K10" s="1002"/>
      <c r="L10" s="1002"/>
      <c r="M10" s="1002"/>
      <c r="N10" s="931"/>
      <c r="O10" s="99"/>
      <c r="P10" s="100"/>
      <c r="Q10" s="6"/>
      <c r="R10" s="6"/>
      <c r="S10" s="6"/>
    </row>
    <row r="11" spans="1:19" s="7" customFormat="1" ht="84.75" customHeight="1">
      <c r="A11" s="925"/>
      <c r="B11" s="115" t="s">
        <v>47</v>
      </c>
      <c r="C11" s="115" t="s">
        <v>48</v>
      </c>
      <c r="D11" s="115" t="s">
        <v>10</v>
      </c>
      <c r="E11" s="115" t="s">
        <v>11</v>
      </c>
      <c r="F11" s="115" t="s">
        <v>49</v>
      </c>
      <c r="G11" s="115" t="s">
        <v>50</v>
      </c>
      <c r="H11" s="115" t="s">
        <v>14</v>
      </c>
      <c r="I11" s="115" t="s">
        <v>15</v>
      </c>
      <c r="J11" s="115" t="s">
        <v>16</v>
      </c>
      <c r="K11" s="115" t="s">
        <v>17</v>
      </c>
      <c r="L11" s="115" t="s">
        <v>18</v>
      </c>
      <c r="M11" s="115" t="s">
        <v>15</v>
      </c>
      <c r="N11" s="931"/>
      <c r="O11" s="99"/>
      <c r="P11" s="100"/>
      <c r="Q11" s="6"/>
      <c r="R11" s="6"/>
      <c r="S11" s="6"/>
    </row>
    <row r="12" spans="1:19" ht="24.75" customHeight="1">
      <c r="A12" s="747" t="s">
        <v>51</v>
      </c>
      <c r="B12" s="79">
        <v>252</v>
      </c>
      <c r="C12" s="79">
        <v>0</v>
      </c>
      <c r="D12" s="80">
        <f t="shared" ref="D12:D24" si="0">SUM(B12:C12)</f>
        <v>252</v>
      </c>
      <c r="E12" s="79">
        <v>100</v>
      </c>
      <c r="F12" s="79">
        <v>111</v>
      </c>
      <c r="G12" s="79">
        <v>32</v>
      </c>
      <c r="H12" s="79">
        <v>26</v>
      </c>
      <c r="I12" s="80">
        <f t="shared" ref="I12:I23" si="1">SUM(E12:H12)</f>
        <v>269</v>
      </c>
      <c r="J12" s="79">
        <v>4</v>
      </c>
      <c r="K12" s="79">
        <v>1</v>
      </c>
      <c r="L12" s="79">
        <v>264</v>
      </c>
      <c r="M12" s="80">
        <f t="shared" ref="M12:M24" si="2">SUM(J12:L12)</f>
        <v>269</v>
      </c>
      <c r="N12" s="81" t="s">
        <v>52</v>
      </c>
    </row>
    <row r="13" spans="1:19" ht="24.75" customHeight="1">
      <c r="A13" s="82" t="s">
        <v>53</v>
      </c>
      <c r="B13" s="83">
        <v>36</v>
      </c>
      <c r="C13" s="83">
        <v>57</v>
      </c>
      <c r="D13" s="84">
        <f t="shared" si="0"/>
        <v>93</v>
      </c>
      <c r="E13" s="83">
        <v>29</v>
      </c>
      <c r="F13" s="83">
        <v>16</v>
      </c>
      <c r="G13" s="83">
        <v>9</v>
      </c>
      <c r="H13" s="83">
        <v>6</v>
      </c>
      <c r="I13" s="84">
        <f t="shared" si="1"/>
        <v>60</v>
      </c>
      <c r="J13" s="83">
        <v>35</v>
      </c>
      <c r="K13" s="83">
        <v>21</v>
      </c>
      <c r="L13" s="83">
        <v>4</v>
      </c>
      <c r="M13" s="84">
        <f t="shared" si="2"/>
        <v>60</v>
      </c>
      <c r="N13" s="85" t="s">
        <v>54</v>
      </c>
    </row>
    <row r="14" spans="1:19" ht="24.75" customHeight="1">
      <c r="A14" s="747" t="s">
        <v>55</v>
      </c>
      <c r="B14" s="79">
        <v>79</v>
      </c>
      <c r="C14" s="79">
        <v>64</v>
      </c>
      <c r="D14" s="80">
        <f t="shared" si="0"/>
        <v>143</v>
      </c>
      <c r="E14" s="79">
        <v>65</v>
      </c>
      <c r="F14" s="79">
        <v>38</v>
      </c>
      <c r="G14" s="79">
        <v>7</v>
      </c>
      <c r="H14" s="79">
        <v>6</v>
      </c>
      <c r="I14" s="80">
        <f t="shared" si="1"/>
        <v>116</v>
      </c>
      <c r="J14" s="79">
        <v>69</v>
      </c>
      <c r="K14" s="79">
        <v>44</v>
      </c>
      <c r="L14" s="79">
        <v>3</v>
      </c>
      <c r="M14" s="80">
        <f t="shared" si="2"/>
        <v>116</v>
      </c>
      <c r="N14" s="81" t="s">
        <v>56</v>
      </c>
    </row>
    <row r="15" spans="1:19" ht="24.75" customHeight="1">
      <c r="A15" s="82" t="s">
        <v>57</v>
      </c>
      <c r="B15" s="83">
        <v>217</v>
      </c>
      <c r="C15" s="83">
        <v>265</v>
      </c>
      <c r="D15" s="84">
        <f t="shared" si="0"/>
        <v>482</v>
      </c>
      <c r="E15" s="83">
        <v>176</v>
      </c>
      <c r="F15" s="83">
        <v>131</v>
      </c>
      <c r="G15" s="83">
        <v>33</v>
      </c>
      <c r="H15" s="83">
        <v>22</v>
      </c>
      <c r="I15" s="84">
        <f t="shared" si="1"/>
        <v>362</v>
      </c>
      <c r="J15" s="83">
        <v>185</v>
      </c>
      <c r="K15" s="83">
        <v>166</v>
      </c>
      <c r="L15" s="83">
        <v>11</v>
      </c>
      <c r="M15" s="84">
        <f t="shared" si="2"/>
        <v>362</v>
      </c>
      <c r="N15" s="85" t="s">
        <v>58</v>
      </c>
    </row>
    <row r="16" spans="1:19" ht="24.75" customHeight="1">
      <c r="A16" s="748" t="s">
        <v>59</v>
      </c>
      <c r="B16" s="79">
        <v>71</v>
      </c>
      <c r="C16" s="79">
        <v>24</v>
      </c>
      <c r="D16" s="80">
        <f t="shared" si="0"/>
        <v>95</v>
      </c>
      <c r="E16" s="79">
        <v>81</v>
      </c>
      <c r="F16" s="79">
        <v>43</v>
      </c>
      <c r="G16" s="79">
        <v>9</v>
      </c>
      <c r="H16" s="79">
        <v>1</v>
      </c>
      <c r="I16" s="80">
        <f t="shared" si="1"/>
        <v>134</v>
      </c>
      <c r="J16" s="79">
        <v>70</v>
      </c>
      <c r="K16" s="79">
        <v>59</v>
      </c>
      <c r="L16" s="79">
        <v>5</v>
      </c>
      <c r="M16" s="80">
        <f t="shared" si="2"/>
        <v>134</v>
      </c>
      <c r="N16" s="81" t="s">
        <v>60</v>
      </c>
    </row>
    <row r="17" spans="1:20" ht="24.75" customHeight="1">
      <c r="A17" s="82" t="s">
        <v>61</v>
      </c>
      <c r="B17" s="83">
        <v>26</v>
      </c>
      <c r="C17" s="83">
        <v>1</v>
      </c>
      <c r="D17" s="84">
        <f t="shared" si="0"/>
        <v>27</v>
      </c>
      <c r="E17" s="83">
        <v>3</v>
      </c>
      <c r="F17" s="83">
        <v>13</v>
      </c>
      <c r="G17" s="83">
        <v>5</v>
      </c>
      <c r="H17" s="83">
        <v>12</v>
      </c>
      <c r="I17" s="84">
        <f t="shared" si="1"/>
        <v>33</v>
      </c>
      <c r="J17" s="83">
        <v>22</v>
      </c>
      <c r="K17" s="83">
        <v>8</v>
      </c>
      <c r="L17" s="83">
        <v>3</v>
      </c>
      <c r="M17" s="84">
        <f t="shared" si="2"/>
        <v>33</v>
      </c>
      <c r="N17" s="85" t="s">
        <v>62</v>
      </c>
    </row>
    <row r="18" spans="1:20" ht="20.25" customHeight="1">
      <c r="A18" s="747" t="s">
        <v>126</v>
      </c>
      <c r="B18" s="79">
        <v>7</v>
      </c>
      <c r="C18" s="79">
        <v>1</v>
      </c>
      <c r="D18" s="80">
        <f t="shared" si="0"/>
        <v>8</v>
      </c>
      <c r="E18" s="79">
        <v>7</v>
      </c>
      <c r="F18" s="79">
        <v>3</v>
      </c>
      <c r="G18" s="79" t="s">
        <v>719</v>
      </c>
      <c r="H18" s="79">
        <v>1</v>
      </c>
      <c r="I18" s="80">
        <f t="shared" si="1"/>
        <v>11</v>
      </c>
      <c r="J18" s="79">
        <v>8</v>
      </c>
      <c r="K18" s="79">
        <v>3</v>
      </c>
      <c r="L18" s="79">
        <v>0</v>
      </c>
      <c r="M18" s="80">
        <f t="shared" si="2"/>
        <v>11</v>
      </c>
      <c r="N18" s="81" t="s">
        <v>127</v>
      </c>
    </row>
    <row r="19" spans="1:20" ht="24.75" customHeight="1">
      <c r="A19" s="82" t="s">
        <v>128</v>
      </c>
      <c r="B19" s="83">
        <v>296</v>
      </c>
      <c r="C19" s="83">
        <v>279</v>
      </c>
      <c r="D19" s="84">
        <f t="shared" si="0"/>
        <v>575</v>
      </c>
      <c r="E19" s="83">
        <v>216</v>
      </c>
      <c r="F19" s="83">
        <v>178</v>
      </c>
      <c r="G19" s="83">
        <v>71</v>
      </c>
      <c r="H19" s="83">
        <v>28</v>
      </c>
      <c r="I19" s="84">
        <f t="shared" si="1"/>
        <v>493</v>
      </c>
      <c r="J19" s="83">
        <v>278</v>
      </c>
      <c r="K19" s="83">
        <v>192</v>
      </c>
      <c r="L19" s="83">
        <v>23</v>
      </c>
      <c r="M19" s="84">
        <f t="shared" si="2"/>
        <v>493</v>
      </c>
      <c r="N19" s="85" t="s">
        <v>129</v>
      </c>
    </row>
    <row r="20" spans="1:20" ht="24.75" customHeight="1">
      <c r="A20" s="747" t="s">
        <v>130</v>
      </c>
      <c r="B20" s="79">
        <v>53</v>
      </c>
      <c r="C20" s="79">
        <v>21</v>
      </c>
      <c r="D20" s="80">
        <f t="shared" si="0"/>
        <v>74</v>
      </c>
      <c r="E20" s="79">
        <v>30</v>
      </c>
      <c r="F20" s="79">
        <v>24</v>
      </c>
      <c r="G20" s="79">
        <v>7</v>
      </c>
      <c r="H20" s="79">
        <v>10</v>
      </c>
      <c r="I20" s="80">
        <f t="shared" si="1"/>
        <v>71</v>
      </c>
      <c r="J20" s="79">
        <v>34</v>
      </c>
      <c r="K20" s="79">
        <v>19</v>
      </c>
      <c r="L20" s="79">
        <v>18</v>
      </c>
      <c r="M20" s="80">
        <f t="shared" si="2"/>
        <v>71</v>
      </c>
      <c r="N20" s="81" t="s">
        <v>131</v>
      </c>
    </row>
    <row r="21" spans="1:20" ht="24.75" customHeight="1">
      <c r="A21" s="82" t="s">
        <v>132</v>
      </c>
      <c r="B21" s="83">
        <v>86</v>
      </c>
      <c r="C21" s="83">
        <v>496</v>
      </c>
      <c r="D21" s="84">
        <f t="shared" si="0"/>
        <v>582</v>
      </c>
      <c r="E21" s="83">
        <v>86</v>
      </c>
      <c r="F21" s="83">
        <v>41</v>
      </c>
      <c r="G21" s="83">
        <v>10</v>
      </c>
      <c r="H21" s="83">
        <v>10</v>
      </c>
      <c r="I21" s="84">
        <f t="shared" si="1"/>
        <v>147</v>
      </c>
      <c r="J21" s="83">
        <v>65</v>
      </c>
      <c r="K21" s="83">
        <v>71</v>
      </c>
      <c r="L21" s="83">
        <v>11</v>
      </c>
      <c r="M21" s="84">
        <f t="shared" si="2"/>
        <v>147</v>
      </c>
      <c r="N21" s="85" t="s">
        <v>133</v>
      </c>
    </row>
    <row r="22" spans="1:20" ht="24.75" customHeight="1">
      <c r="A22" s="747" t="s">
        <v>134</v>
      </c>
      <c r="B22" s="79">
        <v>29</v>
      </c>
      <c r="C22" s="79">
        <v>72</v>
      </c>
      <c r="D22" s="80">
        <f t="shared" si="0"/>
        <v>101</v>
      </c>
      <c r="E22" s="79">
        <v>15</v>
      </c>
      <c r="F22" s="79">
        <v>9</v>
      </c>
      <c r="G22" s="79">
        <v>5</v>
      </c>
      <c r="H22" s="79">
        <v>2</v>
      </c>
      <c r="I22" s="80">
        <f t="shared" si="1"/>
        <v>31</v>
      </c>
      <c r="J22" s="79">
        <v>6</v>
      </c>
      <c r="K22" s="79">
        <v>3</v>
      </c>
      <c r="L22" s="79">
        <v>22</v>
      </c>
      <c r="M22" s="80">
        <f t="shared" si="2"/>
        <v>31</v>
      </c>
      <c r="N22" s="81" t="s">
        <v>135</v>
      </c>
    </row>
    <row r="23" spans="1:20" ht="24.75" customHeight="1">
      <c r="A23" s="82" t="s">
        <v>63</v>
      </c>
      <c r="B23" s="83">
        <v>20</v>
      </c>
      <c r="C23" s="83">
        <v>9</v>
      </c>
      <c r="D23" s="84">
        <f t="shared" si="0"/>
        <v>29</v>
      </c>
      <c r="E23" s="83">
        <v>10</v>
      </c>
      <c r="F23" s="83">
        <v>12</v>
      </c>
      <c r="G23" s="83">
        <v>1</v>
      </c>
      <c r="H23" s="83">
        <v>1</v>
      </c>
      <c r="I23" s="84">
        <f t="shared" si="1"/>
        <v>24</v>
      </c>
      <c r="J23" s="83">
        <v>19</v>
      </c>
      <c r="K23" s="83">
        <v>3</v>
      </c>
      <c r="L23" s="83">
        <v>2</v>
      </c>
      <c r="M23" s="84">
        <f t="shared" si="2"/>
        <v>24</v>
      </c>
      <c r="N23" s="85" t="s">
        <v>64</v>
      </c>
    </row>
    <row r="24" spans="1:20" ht="20.25" customHeight="1">
      <c r="A24" s="747" t="s">
        <v>65</v>
      </c>
      <c r="B24" s="79">
        <v>4</v>
      </c>
      <c r="C24" s="79">
        <v>1</v>
      </c>
      <c r="D24" s="80">
        <f t="shared" si="0"/>
        <v>5</v>
      </c>
      <c r="E24" s="79">
        <v>5</v>
      </c>
      <c r="F24" s="79">
        <v>2</v>
      </c>
      <c r="G24" s="79" t="s">
        <v>719</v>
      </c>
      <c r="H24" s="79">
        <v>3</v>
      </c>
      <c r="I24" s="80">
        <v>10</v>
      </c>
      <c r="J24" s="79">
        <v>3</v>
      </c>
      <c r="K24" s="79">
        <v>7</v>
      </c>
      <c r="L24" s="79" t="s">
        <v>719</v>
      </c>
      <c r="M24" s="80">
        <f t="shared" si="2"/>
        <v>10</v>
      </c>
      <c r="N24" s="81" t="s">
        <v>66</v>
      </c>
    </row>
    <row r="25" spans="1:20" ht="21.75" customHeight="1">
      <c r="A25" s="82" t="s">
        <v>67</v>
      </c>
      <c r="B25" s="83">
        <v>39</v>
      </c>
      <c r="C25" s="83">
        <v>42</v>
      </c>
      <c r="D25" s="84">
        <v>81</v>
      </c>
      <c r="E25" s="83">
        <v>20</v>
      </c>
      <c r="F25" s="83">
        <v>14</v>
      </c>
      <c r="G25" s="83">
        <v>4</v>
      </c>
      <c r="H25" s="83">
        <v>13</v>
      </c>
      <c r="I25" s="84">
        <v>51</v>
      </c>
      <c r="J25" s="83">
        <v>40</v>
      </c>
      <c r="K25" s="83">
        <v>10</v>
      </c>
      <c r="L25" s="83">
        <v>1</v>
      </c>
      <c r="M25" s="84">
        <v>51</v>
      </c>
      <c r="N25" s="85" t="s">
        <v>68</v>
      </c>
    </row>
    <row r="26" spans="1:20" ht="19.5" customHeight="1">
      <c r="A26" s="749" t="s">
        <v>40</v>
      </c>
      <c r="B26" s="86">
        <v>1215</v>
      </c>
      <c r="C26" s="86">
        <v>1332</v>
      </c>
      <c r="D26" s="86">
        <v>2547</v>
      </c>
      <c r="E26" s="86">
        <v>843</v>
      </c>
      <c r="F26" s="86">
        <v>635</v>
      </c>
      <c r="G26" s="86">
        <v>193</v>
      </c>
      <c r="H26" s="86">
        <v>141</v>
      </c>
      <c r="I26" s="86">
        <v>1812</v>
      </c>
      <c r="J26" s="86">
        <v>838</v>
      </c>
      <c r="K26" s="86">
        <v>607</v>
      </c>
      <c r="L26" s="86">
        <v>367</v>
      </c>
      <c r="M26" s="86">
        <v>1812</v>
      </c>
      <c r="N26" s="87" t="s">
        <v>41</v>
      </c>
    </row>
    <row r="27" spans="1:20" ht="3" customHeight="1">
      <c r="A27" s="24"/>
      <c r="B27" s="24"/>
      <c r="C27" s="24"/>
      <c r="D27" s="24"/>
      <c r="E27" s="24"/>
      <c r="F27" s="24"/>
      <c r="G27" s="24"/>
      <c r="H27" s="24"/>
      <c r="I27" s="24"/>
      <c r="J27" s="24"/>
      <c r="K27" s="24"/>
      <c r="L27" s="24"/>
      <c r="M27" s="24"/>
      <c r="N27" s="24"/>
    </row>
    <row r="28" spans="1:20" s="10" customFormat="1" ht="23.25" customHeight="1">
      <c r="A28" s="1026" t="s">
        <v>19</v>
      </c>
      <c r="B28" s="1026"/>
      <c r="C28" s="1026"/>
      <c r="D28" s="719"/>
      <c r="E28" s="719"/>
      <c r="F28" s="719"/>
      <c r="G28" s="719"/>
      <c r="H28" s="719"/>
      <c r="I28" s="42"/>
      <c r="J28" s="1015" t="s">
        <v>20</v>
      </c>
      <c r="K28" s="1015"/>
      <c r="L28" s="1015"/>
      <c r="M28" s="1015"/>
      <c r="N28" s="1015"/>
      <c r="O28" s="102"/>
      <c r="P28" s="103"/>
      <c r="Q28" s="8"/>
      <c r="R28" s="8"/>
      <c r="S28" s="8"/>
      <c r="T28" s="9"/>
    </row>
    <row r="30" spans="1:20">
      <c r="B30" s="97"/>
      <c r="C30" s="1"/>
      <c r="D30" s="1"/>
      <c r="E30" s="1"/>
      <c r="F30" s="2"/>
      <c r="G30" s="2"/>
      <c r="H30" s="2"/>
      <c r="I30" s="2"/>
      <c r="J30" s="2"/>
      <c r="K30" s="2"/>
      <c r="L30" s="2"/>
      <c r="M30" s="2"/>
      <c r="N30" s="2"/>
      <c r="O30" s="2"/>
      <c r="P30" s="2"/>
      <c r="Q30" s="2"/>
      <c r="R30" s="2"/>
      <c r="S30" s="2"/>
    </row>
    <row r="31" spans="1:20">
      <c r="B31" s="97"/>
      <c r="C31" s="1"/>
      <c r="D31" s="1"/>
      <c r="E31" s="1"/>
      <c r="F31" s="2"/>
      <c r="G31" s="2"/>
      <c r="H31" s="2"/>
      <c r="I31" s="2"/>
      <c r="J31" s="2"/>
      <c r="K31" s="2"/>
      <c r="L31" s="2"/>
      <c r="M31" s="2"/>
      <c r="N31" s="2"/>
      <c r="O31" s="2"/>
      <c r="P31" s="2"/>
      <c r="Q31" s="2"/>
      <c r="R31" s="2"/>
      <c r="S31" s="2"/>
    </row>
  </sheetData>
  <mergeCells count="12">
    <mergeCell ref="A28:C28"/>
    <mergeCell ref="A3:N3"/>
    <mergeCell ref="A4:N4"/>
    <mergeCell ref="A5:N5"/>
    <mergeCell ref="A7:D7"/>
    <mergeCell ref="A9:A11"/>
    <mergeCell ref="B9:D10"/>
    <mergeCell ref="E9:M9"/>
    <mergeCell ref="N9:N11"/>
    <mergeCell ref="E10:I10"/>
    <mergeCell ref="J10:M10"/>
    <mergeCell ref="J28:N28"/>
  </mergeCells>
  <printOptions horizontalCentered="1" verticalCentered="1"/>
  <pageMargins left="0.17" right="0.28000000000000003" top="0.54" bottom="0.17" header="0.511811023622047" footer="0.511811023622047"/>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Y63"/>
  <sheetViews>
    <sheetView rightToLeft="1" tabSelected="1" view="pageBreakPreview" topLeftCell="A4" zoomScaleNormal="75" zoomScaleSheetLayoutView="100" workbookViewId="0">
      <selection activeCell="E17" sqref="E17"/>
    </sheetView>
  </sheetViews>
  <sheetFormatPr defaultColWidth="9.140625" defaultRowHeight="22.5"/>
  <cols>
    <col min="1" max="1" width="37.7109375" style="273" customWidth="1"/>
    <col min="2" max="4" width="16.140625" style="273" customWidth="1"/>
    <col min="5" max="5" width="15" style="273" customWidth="1"/>
    <col min="6" max="6" width="37.7109375" style="273" customWidth="1"/>
    <col min="7" max="7" width="28" style="353" customWidth="1"/>
    <col min="8" max="8" width="9.140625" style="353"/>
    <col min="9" max="13" width="9.140625" style="273"/>
    <col min="14" max="17" width="9.140625" style="189"/>
    <col min="18" max="18" width="9.140625" style="188"/>
    <col min="19" max="22" width="9.140625" style="187"/>
    <col min="23" max="25" width="9.140625" style="186"/>
    <col min="26" max="16384" width="9.140625" style="185"/>
  </cols>
  <sheetData>
    <row r="1" spans="1:25" ht="42.75" customHeight="1"/>
    <row r="2" spans="1:25" s="216" customFormat="1" ht="21" customHeight="1">
      <c r="A2" s="924" t="s">
        <v>271</v>
      </c>
      <c r="B2" s="924"/>
      <c r="C2" s="924"/>
      <c r="D2" s="924"/>
      <c r="E2" s="924"/>
      <c r="F2" s="924"/>
      <c r="G2" s="353"/>
      <c r="H2" s="353"/>
      <c r="I2" s="571"/>
      <c r="J2" s="571"/>
      <c r="K2" s="571"/>
      <c r="L2" s="571"/>
      <c r="M2" s="571"/>
      <c r="N2" s="215"/>
      <c r="O2" s="215"/>
      <c r="P2" s="215"/>
      <c r="Q2" s="215"/>
      <c r="R2" s="214"/>
      <c r="S2" s="213"/>
      <c r="T2" s="213"/>
      <c r="U2" s="213"/>
      <c r="V2" s="213"/>
    </row>
    <row r="3" spans="1:25" s="212" customFormat="1" ht="15" customHeight="1">
      <c r="A3" s="924" t="s">
        <v>270</v>
      </c>
      <c r="B3" s="924"/>
      <c r="C3" s="924"/>
      <c r="D3" s="924"/>
      <c r="E3" s="924"/>
      <c r="F3" s="924"/>
      <c r="G3" s="353"/>
      <c r="H3" s="353"/>
      <c r="I3" s="571"/>
      <c r="J3" s="571"/>
      <c r="K3" s="571"/>
      <c r="L3" s="571"/>
      <c r="M3" s="571"/>
      <c r="N3" s="215"/>
      <c r="O3" s="215"/>
      <c r="P3" s="215"/>
      <c r="Q3" s="215"/>
      <c r="R3" s="214"/>
      <c r="S3" s="213"/>
      <c r="T3" s="213"/>
      <c r="U3" s="213"/>
      <c r="V3" s="213"/>
    </row>
    <row r="4" spans="1:25" s="212" customFormat="1" ht="12.75" customHeight="1">
      <c r="A4" s="924" t="s">
        <v>720</v>
      </c>
      <c r="B4" s="924"/>
      <c r="C4" s="924"/>
      <c r="D4" s="924"/>
      <c r="E4" s="924"/>
      <c r="F4" s="924"/>
      <c r="G4" s="353"/>
      <c r="H4" s="353"/>
      <c r="I4" s="571"/>
      <c r="J4" s="571"/>
      <c r="K4" s="571"/>
      <c r="L4" s="571"/>
      <c r="M4" s="571"/>
      <c r="N4" s="215"/>
      <c r="O4" s="215"/>
      <c r="P4" s="215"/>
      <c r="Q4" s="215"/>
      <c r="R4" s="214"/>
      <c r="S4" s="213"/>
      <c r="T4" s="213"/>
      <c r="U4" s="213"/>
      <c r="V4" s="213"/>
    </row>
    <row r="5" spans="1:25" s="211" customFormat="1" ht="9" hidden="1" customHeight="1">
      <c r="A5" s="273"/>
      <c r="B5" s="273"/>
      <c r="C5" s="273"/>
      <c r="D5" s="273"/>
      <c r="E5" s="273"/>
      <c r="F5" s="354"/>
      <c r="G5" s="353"/>
      <c r="H5" s="353"/>
      <c r="I5" s="273"/>
      <c r="J5" s="273"/>
      <c r="K5" s="273"/>
      <c r="L5" s="273"/>
      <c r="M5" s="273"/>
      <c r="N5" s="189"/>
      <c r="O5" s="189"/>
      <c r="P5" s="189"/>
      <c r="Q5" s="189"/>
      <c r="R5" s="193"/>
      <c r="S5" s="192"/>
      <c r="T5" s="192"/>
      <c r="U5" s="192"/>
      <c r="V5" s="192"/>
      <c r="W5" s="195"/>
      <c r="X5" s="195"/>
      <c r="Y5" s="195"/>
    </row>
    <row r="6" spans="1:25" s="211" customFormat="1" ht="25.5" customHeight="1">
      <c r="A6" s="280" t="s">
        <v>269</v>
      </c>
      <c r="B6" s="273"/>
      <c r="C6" s="273"/>
      <c r="D6" s="273"/>
      <c r="E6" s="273"/>
      <c r="F6" s="355"/>
      <c r="G6" s="353"/>
      <c r="H6" s="353"/>
      <c r="I6" s="273"/>
      <c r="J6" s="273"/>
      <c r="K6" s="273"/>
      <c r="L6" s="273"/>
      <c r="M6" s="273"/>
      <c r="N6" s="189"/>
      <c r="O6" s="189"/>
      <c r="P6" s="189"/>
      <c r="Q6" s="189"/>
      <c r="R6" s="193"/>
      <c r="S6" s="192"/>
      <c r="T6" s="192"/>
      <c r="U6" s="192"/>
      <c r="V6" s="192"/>
      <c r="W6" s="195"/>
      <c r="X6" s="195"/>
      <c r="Y6" s="195"/>
    </row>
    <row r="7" spans="1:25" s="207" customFormat="1" ht="4.5" customHeight="1">
      <c r="A7" s="925" t="s">
        <v>268</v>
      </c>
      <c r="B7" s="926" t="s">
        <v>267</v>
      </c>
      <c r="C7" s="926" t="s">
        <v>266</v>
      </c>
      <c r="D7" s="570"/>
      <c r="E7" s="928" t="s">
        <v>10</v>
      </c>
      <c r="F7" s="931" t="s">
        <v>75</v>
      </c>
      <c r="G7" s="353"/>
      <c r="H7" s="353"/>
      <c r="I7" s="569"/>
      <c r="J7" s="569"/>
      <c r="K7" s="569"/>
      <c r="L7" s="569"/>
      <c r="M7" s="569"/>
      <c r="N7" s="147"/>
      <c r="O7" s="147"/>
      <c r="P7" s="147"/>
      <c r="Q7" s="147"/>
      <c r="R7" s="210"/>
      <c r="S7" s="209"/>
      <c r="T7" s="209"/>
      <c r="U7" s="209"/>
      <c r="V7" s="209"/>
      <c r="W7" s="208"/>
      <c r="X7" s="208"/>
      <c r="Y7" s="208"/>
    </row>
    <row r="8" spans="1:25" s="207" customFormat="1" ht="14.25" customHeight="1">
      <c r="A8" s="925"/>
      <c r="B8" s="927"/>
      <c r="C8" s="927"/>
      <c r="D8" s="929" t="s">
        <v>265</v>
      </c>
      <c r="E8" s="929"/>
      <c r="F8" s="931"/>
      <c r="G8" s="353"/>
      <c r="H8" s="353"/>
      <c r="I8" s="569"/>
      <c r="J8" s="569"/>
      <c r="K8" s="569"/>
      <c r="L8" s="569"/>
      <c r="M8" s="569"/>
      <c r="N8" s="147"/>
      <c r="O8" s="147"/>
      <c r="P8" s="147"/>
      <c r="Q8" s="147"/>
      <c r="R8" s="210"/>
      <c r="S8" s="209"/>
      <c r="T8" s="209"/>
      <c r="U8" s="209"/>
      <c r="V8" s="209"/>
      <c r="W8" s="208"/>
      <c r="X8" s="208"/>
      <c r="Y8" s="208"/>
    </row>
    <row r="9" spans="1:25" s="207" customFormat="1" ht="45.75" customHeight="1">
      <c r="A9" s="925"/>
      <c r="B9" s="282" t="s">
        <v>721</v>
      </c>
      <c r="C9" s="282" t="s">
        <v>722</v>
      </c>
      <c r="D9" s="930"/>
      <c r="E9" s="930"/>
      <c r="F9" s="931"/>
      <c r="G9" s="353"/>
      <c r="H9" s="353"/>
      <c r="I9" s="569"/>
      <c r="J9" s="569"/>
      <c r="K9" s="569"/>
      <c r="L9" s="569"/>
      <c r="M9" s="569"/>
      <c r="N9" s="147"/>
      <c r="O9" s="147"/>
      <c r="P9" s="147"/>
      <c r="Q9" s="147"/>
      <c r="R9" s="210"/>
      <c r="S9" s="209"/>
      <c r="T9" s="209"/>
      <c r="U9" s="209"/>
      <c r="V9" s="209"/>
      <c r="W9" s="208"/>
      <c r="X9" s="208"/>
      <c r="Y9" s="208"/>
    </row>
    <row r="10" spans="1:25" s="207" customFormat="1" ht="6" customHeight="1">
      <c r="A10" s="281"/>
      <c r="B10" s="283"/>
      <c r="C10" s="283"/>
      <c r="D10" s="283"/>
      <c r="E10" s="283"/>
      <c r="F10" s="281"/>
      <c r="G10" s="353"/>
      <c r="H10" s="353"/>
      <c r="I10" s="569"/>
      <c r="J10" s="569"/>
      <c r="K10" s="569"/>
      <c r="L10" s="569"/>
      <c r="M10" s="569"/>
      <c r="N10" s="147"/>
      <c r="O10" s="147"/>
      <c r="P10" s="147"/>
      <c r="Q10" s="147"/>
      <c r="R10" s="210"/>
      <c r="S10" s="209"/>
      <c r="T10" s="209"/>
      <c r="U10" s="209"/>
      <c r="V10" s="209"/>
      <c r="W10" s="208"/>
      <c r="X10" s="208"/>
      <c r="Y10" s="208"/>
    </row>
    <row r="11" spans="1:25" s="202" customFormat="1" ht="24.75" customHeight="1">
      <c r="A11" s="284" t="s">
        <v>264</v>
      </c>
      <c r="B11" s="285">
        <v>2</v>
      </c>
      <c r="C11" s="285">
        <v>4</v>
      </c>
      <c r="D11" s="285">
        <v>25</v>
      </c>
      <c r="E11" s="285">
        <f>SUM(B11:D11)</f>
        <v>31</v>
      </c>
      <c r="F11" s="286" t="s">
        <v>263</v>
      </c>
      <c r="G11" s="272"/>
      <c r="H11" s="353"/>
      <c r="I11" s="274"/>
      <c r="J11" s="274"/>
      <c r="K11" s="274"/>
      <c r="L11" s="274"/>
      <c r="M11" s="274"/>
      <c r="N11" s="206"/>
      <c r="O11" s="206"/>
      <c r="P11" s="206"/>
      <c r="Q11" s="206"/>
      <c r="R11" s="205"/>
      <c r="S11" s="204"/>
      <c r="T11" s="204"/>
      <c r="U11" s="204"/>
      <c r="V11" s="204"/>
      <c r="W11" s="203"/>
      <c r="X11" s="203"/>
      <c r="Y11" s="203"/>
    </row>
    <row r="12" spans="1:25" s="202" customFormat="1" ht="24.75" customHeight="1">
      <c r="A12" s="287" t="s">
        <v>262</v>
      </c>
      <c r="B12" s="288">
        <v>8</v>
      </c>
      <c r="C12" s="288">
        <v>11</v>
      </c>
      <c r="D12" s="288">
        <v>2174</v>
      </c>
      <c r="E12" s="288">
        <f>SUM(B12:D12)</f>
        <v>2193</v>
      </c>
      <c r="F12" s="289" t="s">
        <v>261</v>
      </c>
      <c r="G12" s="272"/>
      <c r="H12" s="353"/>
      <c r="I12" s="274"/>
      <c r="J12" s="274"/>
      <c r="K12" s="274"/>
      <c r="L12" s="274"/>
      <c r="M12" s="274"/>
      <c r="N12" s="206"/>
      <c r="O12" s="206"/>
      <c r="P12" s="206"/>
      <c r="Q12" s="206"/>
      <c r="R12" s="205"/>
      <c r="S12" s="204"/>
      <c r="T12" s="204"/>
      <c r="U12" s="204"/>
      <c r="V12" s="204"/>
      <c r="W12" s="203"/>
      <c r="X12" s="203"/>
      <c r="Y12" s="203"/>
    </row>
    <row r="13" spans="1:25" s="202" customFormat="1" ht="24.75" customHeight="1">
      <c r="A13" s="284" t="s">
        <v>260</v>
      </c>
      <c r="B13" s="285">
        <v>1</v>
      </c>
      <c r="C13" s="285">
        <v>17</v>
      </c>
      <c r="D13" s="285">
        <v>70</v>
      </c>
      <c r="E13" s="285">
        <f t="shared" ref="E13:E21" si="0">SUM(B13:D13)</f>
        <v>88</v>
      </c>
      <c r="F13" s="286" t="s">
        <v>259</v>
      </c>
      <c r="G13" s="272"/>
      <c r="H13" s="353"/>
      <c r="I13" s="274"/>
      <c r="J13" s="274"/>
      <c r="K13" s="274"/>
      <c r="L13" s="274"/>
      <c r="M13" s="274"/>
      <c r="N13" s="206"/>
      <c r="O13" s="206"/>
      <c r="P13" s="206"/>
      <c r="Q13" s="206"/>
      <c r="R13" s="205"/>
      <c r="S13" s="204"/>
      <c r="T13" s="204"/>
      <c r="U13" s="204"/>
      <c r="V13" s="204"/>
      <c r="W13" s="203"/>
      <c r="X13" s="203"/>
      <c r="Y13" s="203"/>
    </row>
    <row r="14" spans="1:25" s="202" customFormat="1" ht="24.75" customHeight="1">
      <c r="A14" s="287" t="s">
        <v>258</v>
      </c>
      <c r="B14" s="288">
        <v>252</v>
      </c>
      <c r="C14" s="288">
        <v>1635</v>
      </c>
      <c r="D14" s="288">
        <v>2192</v>
      </c>
      <c r="E14" s="288">
        <f t="shared" si="0"/>
        <v>4079</v>
      </c>
      <c r="F14" s="289" t="s">
        <v>257</v>
      </c>
      <c r="G14" s="572"/>
      <c r="H14" s="353"/>
      <c r="I14" s="274"/>
      <c r="J14" s="274"/>
      <c r="K14" s="274"/>
      <c r="L14" s="274"/>
      <c r="M14" s="274"/>
      <c r="N14" s="206"/>
      <c r="O14" s="206"/>
      <c r="P14" s="206"/>
      <c r="Q14" s="206"/>
      <c r="R14" s="205"/>
      <c r="S14" s="204"/>
      <c r="T14" s="204"/>
      <c r="U14" s="204"/>
      <c r="V14" s="204"/>
      <c r="W14" s="203"/>
      <c r="X14" s="203"/>
      <c r="Y14" s="203"/>
    </row>
    <row r="15" spans="1:25" s="202" customFormat="1">
      <c r="A15" s="284" t="s">
        <v>256</v>
      </c>
      <c r="B15" s="285">
        <v>227</v>
      </c>
      <c r="C15" s="285">
        <v>1873</v>
      </c>
      <c r="D15" s="285">
        <v>6103</v>
      </c>
      <c r="E15" s="285">
        <f t="shared" si="0"/>
        <v>8203</v>
      </c>
      <c r="F15" s="269" t="s">
        <v>255</v>
      </c>
      <c r="G15" s="573"/>
      <c r="H15" s="272"/>
      <c r="I15" s="274"/>
      <c r="J15" s="274"/>
      <c r="K15" s="274"/>
      <c r="L15" s="274"/>
      <c r="M15" s="274"/>
      <c r="N15" s="206"/>
      <c r="O15" s="206"/>
      <c r="P15" s="206"/>
      <c r="Q15" s="206"/>
      <c r="R15" s="205"/>
      <c r="S15" s="204"/>
      <c r="T15" s="204"/>
      <c r="U15" s="204"/>
      <c r="V15" s="204"/>
      <c r="W15" s="203"/>
      <c r="X15" s="203"/>
      <c r="Y15" s="203"/>
    </row>
    <row r="16" spans="1:25" s="202" customFormat="1">
      <c r="A16" s="287" t="s">
        <v>254</v>
      </c>
      <c r="B16" s="288">
        <v>33</v>
      </c>
      <c r="C16" s="288">
        <v>183</v>
      </c>
      <c r="D16" s="288">
        <v>1947</v>
      </c>
      <c r="E16" s="288">
        <f t="shared" si="0"/>
        <v>2163</v>
      </c>
      <c r="F16" s="291" t="s">
        <v>253</v>
      </c>
      <c r="G16" s="573"/>
      <c r="H16" s="272"/>
      <c r="I16" s="274"/>
      <c r="J16" s="274"/>
      <c r="K16" s="274"/>
      <c r="L16" s="274"/>
      <c r="M16" s="274"/>
      <c r="N16" s="206"/>
      <c r="O16" s="206"/>
      <c r="P16" s="206"/>
      <c r="Q16" s="206"/>
      <c r="R16" s="205"/>
      <c r="S16" s="204"/>
      <c r="T16" s="204"/>
      <c r="U16" s="204"/>
      <c r="V16" s="204"/>
      <c r="W16" s="203"/>
      <c r="X16" s="203"/>
      <c r="Y16" s="203"/>
    </row>
    <row r="17" spans="1:25" s="202" customFormat="1" ht="24.75" customHeight="1">
      <c r="A17" s="284" t="s">
        <v>252</v>
      </c>
      <c r="B17" s="285">
        <v>5</v>
      </c>
      <c r="C17" s="285">
        <v>230</v>
      </c>
      <c r="D17" s="285">
        <v>191</v>
      </c>
      <c r="E17" s="285">
        <f t="shared" si="0"/>
        <v>426</v>
      </c>
      <c r="F17" s="269" t="s">
        <v>251</v>
      </c>
      <c r="G17" s="573"/>
      <c r="H17" s="272"/>
      <c r="I17" s="274"/>
      <c r="J17" s="274"/>
      <c r="K17" s="274"/>
      <c r="L17" s="274"/>
      <c r="M17" s="274"/>
      <c r="N17" s="206"/>
      <c r="O17" s="206"/>
      <c r="P17" s="206"/>
      <c r="Q17" s="206"/>
      <c r="R17" s="205"/>
      <c r="S17" s="204"/>
      <c r="T17" s="204"/>
      <c r="U17" s="204"/>
      <c r="V17" s="204"/>
      <c r="W17" s="203"/>
      <c r="X17" s="203"/>
      <c r="Y17" s="203"/>
    </row>
    <row r="18" spans="1:25" s="202" customFormat="1">
      <c r="A18" s="287" t="s">
        <v>250</v>
      </c>
      <c r="B18" s="288">
        <v>151</v>
      </c>
      <c r="C18" s="288">
        <v>296</v>
      </c>
      <c r="D18" s="288">
        <v>3229</v>
      </c>
      <c r="E18" s="288">
        <f t="shared" si="0"/>
        <v>3676</v>
      </c>
      <c r="F18" s="291" t="s">
        <v>249</v>
      </c>
      <c r="G18" s="573"/>
      <c r="H18" s="272"/>
      <c r="I18" s="274"/>
      <c r="J18" s="274"/>
      <c r="K18" s="274"/>
      <c r="L18" s="274"/>
      <c r="M18" s="274"/>
      <c r="N18" s="206"/>
      <c r="O18" s="206"/>
      <c r="P18" s="206"/>
      <c r="Q18" s="206"/>
      <c r="R18" s="205"/>
      <c r="S18" s="204"/>
      <c r="T18" s="204"/>
      <c r="U18" s="204"/>
      <c r="V18" s="204"/>
      <c r="W18" s="203"/>
      <c r="X18" s="203"/>
      <c r="Y18" s="203"/>
    </row>
    <row r="19" spans="1:25" s="202" customFormat="1">
      <c r="A19" s="284" t="s">
        <v>248</v>
      </c>
      <c r="B19" s="285">
        <v>472</v>
      </c>
      <c r="C19" s="285">
        <v>4541</v>
      </c>
      <c r="D19" s="285">
        <v>11212</v>
      </c>
      <c r="E19" s="285">
        <f t="shared" si="0"/>
        <v>16225</v>
      </c>
      <c r="F19" s="269" t="s">
        <v>247</v>
      </c>
      <c r="G19" s="573"/>
      <c r="H19" s="272"/>
      <c r="I19" s="274"/>
      <c r="J19" s="274"/>
      <c r="K19" s="274"/>
      <c r="L19" s="274"/>
      <c r="M19" s="274"/>
      <c r="N19" s="206"/>
      <c r="O19" s="206"/>
      <c r="P19" s="206"/>
      <c r="Q19" s="206"/>
      <c r="R19" s="205"/>
      <c r="S19" s="204"/>
      <c r="T19" s="204"/>
      <c r="U19" s="204"/>
      <c r="V19" s="204"/>
      <c r="W19" s="203"/>
      <c r="X19" s="203"/>
      <c r="Y19" s="203"/>
    </row>
    <row r="20" spans="1:25" s="202" customFormat="1" ht="24.75" customHeight="1">
      <c r="A20" s="287" t="s">
        <v>246</v>
      </c>
      <c r="B20" s="288">
        <v>296</v>
      </c>
      <c r="C20" s="288">
        <v>2177</v>
      </c>
      <c r="D20" s="288">
        <v>2055</v>
      </c>
      <c r="E20" s="288">
        <f t="shared" si="0"/>
        <v>4528</v>
      </c>
      <c r="F20" s="291" t="s">
        <v>245</v>
      </c>
      <c r="G20" s="272"/>
      <c r="H20" s="272"/>
      <c r="I20" s="274"/>
      <c r="J20" s="274"/>
      <c r="K20" s="274"/>
      <c r="L20" s="274"/>
      <c r="M20" s="274"/>
      <c r="N20" s="206"/>
      <c r="O20" s="206"/>
      <c r="P20" s="206"/>
      <c r="Q20" s="206"/>
      <c r="R20" s="205"/>
      <c r="S20" s="204"/>
      <c r="T20" s="204"/>
      <c r="U20" s="204"/>
      <c r="V20" s="204"/>
      <c r="W20" s="203"/>
      <c r="X20" s="203"/>
      <c r="Y20" s="203"/>
    </row>
    <row r="21" spans="1:25" s="202" customFormat="1" ht="33.75" customHeight="1">
      <c r="A21" s="284" t="s">
        <v>244</v>
      </c>
      <c r="B21" s="285">
        <v>777</v>
      </c>
      <c r="C21" s="285">
        <v>2694</v>
      </c>
      <c r="D21" s="285">
        <v>5175</v>
      </c>
      <c r="E21" s="285">
        <f t="shared" si="0"/>
        <v>8646</v>
      </c>
      <c r="F21" s="292" t="s">
        <v>243</v>
      </c>
      <c r="G21" s="272"/>
      <c r="H21" s="272"/>
      <c r="I21" s="274"/>
      <c r="J21" s="274"/>
      <c r="K21" s="274"/>
      <c r="L21" s="274"/>
      <c r="M21" s="274"/>
      <c r="N21" s="206"/>
      <c r="O21" s="206"/>
      <c r="P21" s="206"/>
      <c r="Q21" s="206"/>
      <c r="R21" s="205"/>
      <c r="S21" s="204"/>
      <c r="T21" s="204"/>
      <c r="U21" s="204"/>
      <c r="V21" s="204"/>
      <c r="W21" s="203"/>
      <c r="X21" s="203"/>
      <c r="Y21" s="203"/>
    </row>
    <row r="22" spans="1:25" s="202" customFormat="1" ht="24.75" customHeight="1">
      <c r="A22" s="293" t="s">
        <v>242</v>
      </c>
      <c r="B22" s="294">
        <f>SUM(B15:B21)</f>
        <v>1961</v>
      </c>
      <c r="C22" s="294">
        <f>SUM(C15:C21)</f>
        <v>11994</v>
      </c>
      <c r="D22" s="294">
        <f>SUM(D15:D21)</f>
        <v>29912</v>
      </c>
      <c r="E22" s="294">
        <f>SUM(E15:E21)</f>
        <v>43867</v>
      </c>
      <c r="F22" s="295" t="s">
        <v>241</v>
      </c>
      <c r="G22" s="272"/>
      <c r="H22" s="272"/>
      <c r="I22" s="274"/>
      <c r="J22" s="274"/>
      <c r="K22" s="274"/>
      <c r="L22" s="274"/>
      <c r="M22" s="274"/>
      <c r="N22" s="206"/>
      <c r="O22" s="206"/>
      <c r="P22" s="206"/>
      <c r="Q22" s="206"/>
      <c r="R22" s="205"/>
      <c r="S22" s="204"/>
      <c r="T22" s="204"/>
      <c r="U22" s="204"/>
      <c r="V22" s="204"/>
      <c r="W22" s="203"/>
      <c r="X22" s="203"/>
      <c r="Y22" s="203"/>
    </row>
    <row r="23" spans="1:25" s="202" customFormat="1" ht="0.75" customHeight="1">
      <c r="A23" s="362"/>
      <c r="B23" s="278"/>
      <c r="C23" s="278"/>
      <c r="D23" s="278"/>
      <c r="E23" s="278"/>
      <c r="F23" s="363"/>
      <c r="G23" s="272"/>
      <c r="H23" s="272"/>
      <c r="I23" s="274"/>
      <c r="J23" s="274"/>
      <c r="K23" s="274"/>
      <c r="L23" s="274"/>
      <c r="M23" s="274"/>
      <c r="N23" s="206"/>
      <c r="O23" s="206"/>
      <c r="P23" s="206"/>
      <c r="Q23" s="206"/>
      <c r="R23" s="205"/>
      <c r="S23" s="204"/>
      <c r="T23" s="204"/>
      <c r="U23" s="204"/>
      <c r="V23" s="204"/>
      <c r="W23" s="203"/>
      <c r="X23" s="203"/>
      <c r="Y23" s="203"/>
    </row>
    <row r="24" spans="1:25" s="199" customFormat="1" ht="16.5" customHeight="1">
      <c r="A24" s="568" t="s">
        <v>667</v>
      </c>
      <c r="B24" s="296"/>
      <c r="C24" s="297"/>
      <c r="D24" s="296"/>
      <c r="E24" s="923" t="s">
        <v>668</v>
      </c>
      <c r="F24" s="923"/>
      <c r="G24" s="298"/>
      <c r="H24" s="298"/>
      <c r="I24" s="299"/>
      <c r="J24" s="299"/>
      <c r="K24" s="299"/>
      <c r="L24" s="299"/>
      <c r="M24" s="299"/>
      <c r="N24" s="201"/>
      <c r="O24" s="201"/>
      <c r="P24" s="201"/>
      <c r="Q24" s="201"/>
      <c r="R24" s="200"/>
      <c r="S24" s="200"/>
      <c r="T24" s="200"/>
      <c r="U24" s="200"/>
      <c r="V24" s="200"/>
    </row>
    <row r="25" spans="1:25" s="195" customFormat="1" ht="15" customHeight="1">
      <c r="A25" s="297" t="s">
        <v>240</v>
      </c>
      <c r="B25" s="297"/>
      <c r="C25" s="297"/>
      <c r="D25" s="297"/>
      <c r="E25" s="297"/>
      <c r="F25" s="297" t="s">
        <v>239</v>
      </c>
      <c r="G25" s="300"/>
      <c r="H25" s="300"/>
      <c r="I25" s="297"/>
      <c r="J25" s="297"/>
      <c r="K25" s="297"/>
      <c r="L25" s="297"/>
      <c r="M25" s="297"/>
      <c r="N25" s="198"/>
      <c r="O25" s="198"/>
      <c r="P25" s="198"/>
      <c r="Q25" s="198"/>
      <c r="R25" s="197"/>
      <c r="S25" s="196"/>
      <c r="T25" s="196"/>
      <c r="U25" s="196"/>
      <c r="V25" s="196"/>
    </row>
    <row r="26" spans="1:25" s="195" customFormat="1" ht="15" customHeight="1">
      <c r="A26" s="297" t="s">
        <v>238</v>
      </c>
      <c r="B26" s="297"/>
      <c r="C26" s="297"/>
      <c r="D26" s="297"/>
      <c r="E26" s="301"/>
      <c r="F26" s="297" t="s">
        <v>237</v>
      </c>
      <c r="G26" s="300"/>
      <c r="H26" s="300"/>
      <c r="I26" s="297"/>
      <c r="J26" s="297"/>
      <c r="K26" s="297"/>
      <c r="L26" s="297"/>
      <c r="M26" s="297"/>
      <c r="N26" s="198"/>
      <c r="O26" s="198"/>
      <c r="P26" s="198"/>
      <c r="Q26" s="198"/>
      <c r="R26" s="197"/>
      <c r="S26" s="196"/>
      <c r="T26" s="196"/>
      <c r="U26" s="196"/>
      <c r="V26" s="196"/>
    </row>
    <row r="27" spans="1:25" s="194" customFormat="1">
      <c r="A27" s="273"/>
      <c r="B27" s="273"/>
      <c r="C27" s="273"/>
      <c r="D27" s="273"/>
      <c r="E27" s="273"/>
      <c r="F27" s="273"/>
      <c r="G27" s="353"/>
      <c r="H27" s="353"/>
      <c r="I27" s="273"/>
      <c r="J27" s="273"/>
      <c r="K27" s="273"/>
      <c r="L27" s="273"/>
      <c r="M27" s="273"/>
      <c r="N27" s="189"/>
      <c r="O27" s="189"/>
      <c r="P27" s="189"/>
      <c r="Q27" s="189"/>
      <c r="R27" s="193"/>
      <c r="S27" s="192"/>
      <c r="T27" s="192"/>
      <c r="U27" s="192"/>
      <c r="V27" s="192"/>
      <c r="W27" s="195"/>
      <c r="X27" s="195"/>
      <c r="Y27" s="195"/>
    </row>
    <row r="28" spans="1:25" s="194" customFormat="1" ht="22.5" customHeight="1">
      <c r="A28" s="505"/>
      <c r="B28" s="273"/>
      <c r="C28" s="273"/>
      <c r="D28" s="273"/>
      <c r="E28" s="273"/>
      <c r="F28" s="273"/>
      <c r="G28" s="353"/>
      <c r="H28" s="353"/>
      <c r="I28" s="273"/>
      <c r="J28" s="273"/>
      <c r="K28" s="273"/>
      <c r="L28" s="273"/>
      <c r="M28" s="273"/>
      <c r="N28" s="189"/>
      <c r="O28" s="189"/>
      <c r="P28" s="189"/>
      <c r="Q28" s="189"/>
      <c r="R28" s="193"/>
      <c r="S28" s="192"/>
      <c r="T28" s="192"/>
      <c r="U28" s="192"/>
      <c r="V28" s="192"/>
      <c r="W28" s="195"/>
      <c r="X28" s="195"/>
      <c r="Y28" s="195"/>
    </row>
    <row r="29" spans="1:25" s="194" customFormat="1">
      <c r="A29" s="506"/>
      <c r="B29" s="273"/>
      <c r="C29" s="273"/>
      <c r="D29" s="273"/>
      <c r="E29" s="273"/>
      <c r="F29" s="273"/>
      <c r="G29" s="353"/>
      <c r="H29" s="353"/>
      <c r="I29" s="273"/>
      <c r="J29" s="273"/>
      <c r="K29" s="273"/>
      <c r="L29" s="273"/>
      <c r="M29" s="273"/>
      <c r="N29" s="189"/>
      <c r="O29" s="189"/>
      <c r="P29" s="189"/>
      <c r="Q29" s="189"/>
      <c r="R29" s="193"/>
      <c r="S29" s="192"/>
      <c r="T29" s="192"/>
      <c r="U29" s="192"/>
      <c r="V29" s="192"/>
      <c r="W29" s="195"/>
      <c r="X29" s="195"/>
      <c r="Y29" s="195"/>
    </row>
    <row r="30" spans="1:25" s="194" customFormat="1">
      <c r="A30" s="505"/>
      <c r="B30" s="273"/>
      <c r="C30" s="273"/>
      <c r="D30" s="273"/>
      <c r="E30" s="273"/>
      <c r="F30" s="273"/>
      <c r="G30" s="353"/>
      <c r="H30" s="353"/>
      <c r="I30" s="273"/>
      <c r="J30" s="273"/>
      <c r="K30" s="273"/>
      <c r="L30" s="273"/>
      <c r="M30" s="273"/>
      <c r="N30" s="189"/>
      <c r="O30" s="189"/>
      <c r="P30" s="189"/>
      <c r="Q30" s="189"/>
      <c r="R30" s="193"/>
      <c r="S30" s="192"/>
      <c r="T30" s="192"/>
      <c r="U30" s="192"/>
      <c r="V30" s="192"/>
      <c r="W30" s="195"/>
      <c r="X30" s="195"/>
      <c r="Y30" s="195"/>
    </row>
    <row r="31" spans="1:25" s="194" customFormat="1">
      <c r="A31" s="273"/>
      <c r="B31" s="273"/>
      <c r="C31" s="273"/>
      <c r="D31" s="273"/>
      <c r="E31" s="273"/>
      <c r="F31" s="273"/>
      <c r="G31" s="353"/>
      <c r="H31" s="353"/>
      <c r="I31" s="273"/>
      <c r="J31" s="273"/>
      <c r="K31" s="273"/>
      <c r="L31" s="273"/>
      <c r="M31" s="273"/>
      <c r="N31" s="189"/>
      <c r="O31" s="189"/>
      <c r="P31" s="189"/>
      <c r="Q31" s="189"/>
      <c r="R31" s="193"/>
      <c r="S31" s="192"/>
      <c r="T31" s="192"/>
      <c r="U31" s="192"/>
      <c r="V31" s="192"/>
      <c r="W31" s="195"/>
      <c r="X31" s="195"/>
      <c r="Y31" s="195"/>
    </row>
    <row r="32" spans="1:25" s="190" customFormat="1">
      <c r="A32" s="273"/>
      <c r="B32" s="273"/>
      <c r="C32" s="273"/>
      <c r="D32" s="273"/>
      <c r="E32" s="273"/>
      <c r="F32" s="273"/>
      <c r="G32" s="353"/>
      <c r="H32" s="353"/>
      <c r="I32" s="273"/>
      <c r="J32" s="273"/>
      <c r="K32" s="273"/>
      <c r="L32" s="273"/>
      <c r="M32" s="273"/>
      <c r="N32" s="189"/>
      <c r="O32" s="189"/>
      <c r="P32" s="189"/>
      <c r="Q32" s="189"/>
      <c r="R32" s="193"/>
      <c r="S32" s="192"/>
      <c r="T32" s="192"/>
      <c r="U32" s="192"/>
      <c r="V32" s="192"/>
      <c r="W32" s="191"/>
      <c r="X32" s="191"/>
      <c r="Y32" s="191"/>
    </row>
    <row r="33" spans="1:25" s="190" customFormat="1">
      <c r="A33" s="273"/>
      <c r="B33" s="273"/>
      <c r="C33" s="273"/>
      <c r="D33" s="273"/>
      <c r="E33" s="273"/>
      <c r="F33" s="273"/>
      <c r="G33" s="353"/>
      <c r="H33" s="353"/>
      <c r="I33" s="273"/>
      <c r="J33" s="273"/>
      <c r="K33" s="273"/>
      <c r="L33" s="273"/>
      <c r="M33" s="273"/>
      <c r="N33" s="189"/>
      <c r="O33" s="189"/>
      <c r="P33" s="189"/>
      <c r="Q33" s="189"/>
      <c r="R33" s="193"/>
      <c r="S33" s="192"/>
      <c r="T33" s="192"/>
      <c r="U33" s="192"/>
      <c r="V33" s="192"/>
      <c r="W33" s="191"/>
      <c r="X33" s="191"/>
      <c r="Y33" s="191"/>
    </row>
    <row r="34" spans="1:25" s="190" customFormat="1">
      <c r="A34" s="273"/>
      <c r="B34" s="273"/>
      <c r="C34" s="273"/>
      <c r="D34" s="273"/>
      <c r="E34" s="273"/>
      <c r="F34" s="273"/>
      <c r="G34" s="353"/>
      <c r="H34" s="353"/>
      <c r="I34" s="273"/>
      <c r="J34" s="273"/>
      <c r="K34" s="273"/>
      <c r="L34" s="273"/>
      <c r="M34" s="273"/>
      <c r="N34" s="189"/>
      <c r="O34" s="189"/>
      <c r="P34" s="189"/>
      <c r="Q34" s="189"/>
      <c r="R34" s="193"/>
      <c r="S34" s="192"/>
      <c r="T34" s="192"/>
      <c r="U34" s="192"/>
      <c r="V34" s="192"/>
      <c r="W34" s="191"/>
      <c r="X34" s="191"/>
      <c r="Y34" s="191"/>
    </row>
    <row r="35" spans="1:25" s="190" customFormat="1">
      <c r="A35" s="273"/>
      <c r="B35" s="273"/>
      <c r="C35" s="273"/>
      <c r="D35" s="273"/>
      <c r="E35" s="273"/>
      <c r="F35" s="273"/>
      <c r="G35" s="353"/>
      <c r="H35" s="353"/>
      <c r="I35" s="273"/>
      <c r="J35" s="273"/>
      <c r="K35" s="273"/>
      <c r="L35" s="273"/>
      <c r="M35" s="273"/>
      <c r="N35" s="189"/>
      <c r="O35" s="189"/>
      <c r="P35" s="189"/>
      <c r="Q35" s="189"/>
      <c r="R35" s="193"/>
      <c r="S35" s="192"/>
      <c r="T35" s="192"/>
      <c r="U35" s="192"/>
      <c r="V35" s="192"/>
      <c r="W35" s="191"/>
      <c r="X35" s="191"/>
      <c r="Y35" s="191"/>
    </row>
    <row r="36" spans="1:25" s="190" customFormat="1">
      <c r="A36" s="273"/>
      <c r="B36" s="273"/>
      <c r="C36" s="273"/>
      <c r="D36" s="273"/>
      <c r="E36" s="273"/>
      <c r="F36" s="273"/>
      <c r="G36" s="353"/>
      <c r="H36" s="353"/>
      <c r="I36" s="273"/>
      <c r="J36" s="273"/>
      <c r="K36" s="273"/>
      <c r="L36" s="273"/>
      <c r="M36" s="273"/>
      <c r="N36" s="189"/>
      <c r="O36" s="189"/>
      <c r="P36" s="189"/>
      <c r="Q36" s="189"/>
      <c r="R36" s="193"/>
      <c r="S36" s="192"/>
      <c r="T36" s="192"/>
      <c r="U36" s="192"/>
      <c r="V36" s="192"/>
      <c r="W36" s="191"/>
      <c r="X36" s="191"/>
      <c r="Y36" s="191"/>
    </row>
    <row r="37" spans="1:25" s="190" customFormat="1">
      <c r="A37" s="273"/>
      <c r="B37" s="273"/>
      <c r="C37" s="273"/>
      <c r="D37" s="273"/>
      <c r="E37" s="273"/>
      <c r="F37" s="273"/>
      <c r="G37" s="353"/>
      <c r="H37" s="353"/>
      <c r="I37" s="273"/>
      <c r="J37" s="273"/>
      <c r="K37" s="273"/>
      <c r="L37" s="273"/>
      <c r="M37" s="273"/>
      <c r="N37" s="189"/>
      <c r="O37" s="189"/>
      <c r="P37" s="189"/>
      <c r="Q37" s="189"/>
      <c r="R37" s="193"/>
      <c r="S37" s="192"/>
      <c r="T37" s="192"/>
      <c r="U37" s="192"/>
      <c r="V37" s="192"/>
      <c r="W37" s="191"/>
      <c r="X37" s="191"/>
      <c r="Y37" s="191"/>
    </row>
    <row r="38" spans="1:25" s="190" customFormat="1">
      <c r="A38" s="273"/>
      <c r="B38" s="273"/>
      <c r="C38" s="273"/>
      <c r="D38" s="273"/>
      <c r="E38" s="273"/>
      <c r="F38" s="273"/>
      <c r="G38" s="353"/>
      <c r="H38" s="353"/>
      <c r="I38" s="273"/>
      <c r="J38" s="273"/>
      <c r="K38" s="273"/>
      <c r="L38" s="273"/>
      <c r="M38" s="273"/>
      <c r="N38" s="189"/>
      <c r="O38" s="189"/>
      <c r="P38" s="189"/>
      <c r="Q38" s="189"/>
      <c r="R38" s="193"/>
      <c r="S38" s="192"/>
      <c r="T38" s="192"/>
      <c r="U38" s="192"/>
      <c r="V38" s="192"/>
      <c r="W38" s="191"/>
      <c r="X38" s="191"/>
      <c r="Y38" s="191"/>
    </row>
    <row r="39" spans="1:25" s="190" customFormat="1">
      <c r="A39" s="273"/>
      <c r="B39" s="273"/>
      <c r="C39" s="273"/>
      <c r="D39" s="273"/>
      <c r="E39" s="273"/>
      <c r="F39" s="273"/>
      <c r="G39" s="353"/>
      <c r="H39" s="353"/>
      <c r="I39" s="273"/>
      <c r="J39" s="273"/>
      <c r="K39" s="273"/>
      <c r="L39" s="273"/>
      <c r="M39" s="273"/>
      <c r="N39" s="189"/>
      <c r="O39" s="189"/>
      <c r="P39" s="189"/>
      <c r="Q39" s="189"/>
      <c r="R39" s="193"/>
      <c r="S39" s="192"/>
      <c r="T39" s="192"/>
      <c r="U39" s="192"/>
      <c r="V39" s="192"/>
      <c r="W39" s="191"/>
      <c r="X39" s="191"/>
      <c r="Y39" s="191"/>
    </row>
    <row r="40" spans="1:25" s="190" customFormat="1">
      <c r="A40" s="273"/>
      <c r="B40" s="273"/>
      <c r="C40" s="273"/>
      <c r="D40" s="273"/>
      <c r="E40" s="273"/>
      <c r="F40" s="273"/>
      <c r="G40" s="353"/>
      <c r="H40" s="353"/>
      <c r="I40" s="273"/>
      <c r="J40" s="273"/>
      <c r="K40" s="273"/>
      <c r="L40" s="273"/>
      <c r="M40" s="273"/>
      <c r="N40" s="189"/>
      <c r="O40" s="189"/>
      <c r="P40" s="189"/>
      <c r="Q40" s="189"/>
      <c r="R40" s="193"/>
      <c r="S40" s="192"/>
      <c r="T40" s="192"/>
      <c r="U40" s="192"/>
      <c r="V40" s="192"/>
      <c r="W40" s="191"/>
      <c r="X40" s="191"/>
      <c r="Y40" s="191"/>
    </row>
    <row r="41" spans="1:25" s="190" customFormat="1">
      <c r="A41" s="273"/>
      <c r="B41" s="273"/>
      <c r="C41" s="273"/>
      <c r="D41" s="273"/>
      <c r="E41" s="273"/>
      <c r="F41" s="273"/>
      <c r="G41" s="353"/>
      <c r="H41" s="353"/>
      <c r="I41" s="273"/>
      <c r="J41" s="273"/>
      <c r="K41" s="273"/>
      <c r="L41" s="273"/>
      <c r="M41" s="273"/>
      <c r="N41" s="189"/>
      <c r="O41" s="189"/>
      <c r="P41" s="189"/>
      <c r="Q41" s="189"/>
      <c r="R41" s="193"/>
      <c r="S41" s="192"/>
      <c r="T41" s="192"/>
      <c r="U41" s="192"/>
      <c r="V41" s="192"/>
      <c r="W41" s="191"/>
      <c r="X41" s="191"/>
      <c r="Y41" s="191"/>
    </row>
    <row r="42" spans="1:25" s="190" customFormat="1">
      <c r="A42" s="273"/>
      <c r="B42" s="273"/>
      <c r="C42" s="273"/>
      <c r="D42" s="273"/>
      <c r="E42" s="273"/>
      <c r="F42" s="273"/>
      <c r="G42" s="353"/>
      <c r="H42" s="353"/>
      <c r="I42" s="273"/>
      <c r="J42" s="273"/>
      <c r="K42" s="273"/>
      <c r="L42" s="273"/>
      <c r="M42" s="273"/>
      <c r="N42" s="189"/>
      <c r="O42" s="189"/>
      <c r="P42" s="189"/>
      <c r="Q42" s="189"/>
      <c r="R42" s="193"/>
      <c r="S42" s="192"/>
      <c r="T42" s="192"/>
      <c r="U42" s="192"/>
      <c r="V42" s="192"/>
      <c r="W42" s="191"/>
      <c r="X42" s="191"/>
      <c r="Y42" s="191"/>
    </row>
    <row r="43" spans="1:25" s="190" customFormat="1">
      <c r="A43" s="273"/>
      <c r="B43" s="273"/>
      <c r="C43" s="273"/>
      <c r="D43" s="273"/>
      <c r="E43" s="273"/>
      <c r="F43" s="273"/>
      <c r="G43" s="353"/>
      <c r="H43" s="353"/>
      <c r="I43" s="273"/>
      <c r="J43" s="273"/>
      <c r="K43" s="273"/>
      <c r="L43" s="273"/>
      <c r="M43" s="273"/>
      <c r="N43" s="189"/>
      <c r="O43" s="189"/>
      <c r="P43" s="189"/>
      <c r="Q43" s="189"/>
      <c r="R43" s="193"/>
      <c r="S43" s="192"/>
      <c r="T43" s="192"/>
      <c r="U43" s="192"/>
      <c r="V43" s="192"/>
      <c r="W43" s="191"/>
      <c r="X43" s="191"/>
      <c r="Y43" s="191"/>
    </row>
    <row r="44" spans="1:25" s="190" customFormat="1">
      <c r="A44" s="273"/>
      <c r="B44" s="273"/>
      <c r="C44" s="273"/>
      <c r="D44" s="273"/>
      <c r="E44" s="273"/>
      <c r="F44" s="273"/>
      <c r="G44" s="353"/>
      <c r="H44" s="353"/>
      <c r="I44" s="273"/>
      <c r="J44" s="273"/>
      <c r="K44" s="273"/>
      <c r="L44" s="273"/>
      <c r="M44" s="273"/>
      <c r="N44" s="189"/>
      <c r="O44" s="189"/>
      <c r="P44" s="189"/>
      <c r="Q44" s="189"/>
      <c r="R44" s="193"/>
      <c r="S44" s="192"/>
      <c r="T44" s="192"/>
      <c r="U44" s="192"/>
      <c r="V44" s="192"/>
      <c r="W44" s="191"/>
      <c r="X44" s="191"/>
      <c r="Y44" s="191"/>
    </row>
    <row r="45" spans="1:25" s="190" customFormat="1">
      <c r="A45" s="273"/>
      <c r="B45" s="273"/>
      <c r="C45" s="273"/>
      <c r="D45" s="273"/>
      <c r="E45" s="273"/>
      <c r="F45" s="273"/>
      <c r="G45" s="353"/>
      <c r="H45" s="353"/>
      <c r="I45" s="273"/>
      <c r="J45" s="273"/>
      <c r="K45" s="273"/>
      <c r="L45" s="273"/>
      <c r="M45" s="273"/>
      <c r="N45" s="189"/>
      <c r="O45" s="189"/>
      <c r="P45" s="189"/>
      <c r="Q45" s="189"/>
      <c r="R45" s="193"/>
      <c r="S45" s="192"/>
      <c r="T45" s="192"/>
      <c r="U45" s="192"/>
      <c r="V45" s="192"/>
      <c r="W45" s="191"/>
      <c r="X45" s="191"/>
      <c r="Y45" s="191"/>
    </row>
    <row r="46" spans="1:25" s="190" customFormat="1">
      <c r="A46" s="273"/>
      <c r="B46" s="273"/>
      <c r="C46" s="273"/>
      <c r="D46" s="273"/>
      <c r="E46" s="273"/>
      <c r="F46" s="273"/>
      <c r="G46" s="353"/>
      <c r="H46" s="353"/>
      <c r="I46" s="273"/>
      <c r="J46" s="273"/>
      <c r="K46" s="273"/>
      <c r="L46" s="273"/>
      <c r="M46" s="273"/>
      <c r="N46" s="189"/>
      <c r="O46" s="189"/>
      <c r="P46" s="189"/>
      <c r="Q46" s="189"/>
      <c r="R46" s="193"/>
      <c r="S46" s="192"/>
      <c r="T46" s="192"/>
      <c r="U46" s="192"/>
      <c r="V46" s="192"/>
      <c r="W46" s="191"/>
      <c r="X46" s="191"/>
      <c r="Y46" s="191"/>
    </row>
    <row r="47" spans="1:25" s="190" customFormat="1">
      <c r="A47" s="273"/>
      <c r="B47" s="273"/>
      <c r="C47" s="273"/>
      <c r="D47" s="273"/>
      <c r="E47" s="273"/>
      <c r="F47" s="273"/>
      <c r="G47" s="353"/>
      <c r="H47" s="353"/>
      <c r="I47" s="273"/>
      <c r="J47" s="273"/>
      <c r="K47" s="273"/>
      <c r="L47" s="273"/>
      <c r="M47" s="273"/>
      <c r="N47" s="189"/>
      <c r="O47" s="189"/>
      <c r="P47" s="189"/>
      <c r="Q47" s="189"/>
      <c r="R47" s="193"/>
      <c r="S47" s="192"/>
      <c r="T47" s="192"/>
      <c r="U47" s="192"/>
      <c r="V47" s="192"/>
      <c r="W47" s="191"/>
      <c r="X47" s="191"/>
      <c r="Y47" s="191"/>
    </row>
    <row r="48" spans="1:25" s="190" customFormat="1">
      <c r="A48" s="273"/>
      <c r="B48" s="273"/>
      <c r="C48" s="273"/>
      <c r="D48" s="273"/>
      <c r="E48" s="273"/>
      <c r="F48" s="273"/>
      <c r="G48" s="353"/>
      <c r="H48" s="353"/>
      <c r="I48" s="273"/>
      <c r="J48" s="273"/>
      <c r="K48" s="273"/>
      <c r="L48" s="273"/>
      <c r="M48" s="273"/>
      <c r="N48" s="189"/>
      <c r="O48" s="189"/>
      <c r="P48" s="189"/>
      <c r="Q48" s="189"/>
      <c r="R48" s="193"/>
      <c r="S48" s="192"/>
      <c r="T48" s="192"/>
      <c r="U48" s="192"/>
      <c r="V48" s="192"/>
      <c r="W48" s="191"/>
      <c r="X48" s="191"/>
      <c r="Y48" s="191"/>
    </row>
    <row r="49" spans="1:25" s="190" customFormat="1">
      <c r="A49" s="273"/>
      <c r="B49" s="273"/>
      <c r="C49" s="273"/>
      <c r="D49" s="273"/>
      <c r="E49" s="273"/>
      <c r="F49" s="273"/>
      <c r="G49" s="353"/>
      <c r="H49" s="353"/>
      <c r="I49" s="273"/>
      <c r="J49" s="273"/>
      <c r="K49" s="273"/>
      <c r="L49" s="273"/>
      <c r="M49" s="273"/>
      <c r="N49" s="189"/>
      <c r="O49" s="189"/>
      <c r="P49" s="189"/>
      <c r="Q49" s="189"/>
      <c r="R49" s="193"/>
      <c r="S49" s="192"/>
      <c r="T49" s="192"/>
      <c r="U49" s="192"/>
      <c r="V49" s="192"/>
      <c r="W49" s="191"/>
      <c r="X49" s="191"/>
      <c r="Y49" s="191"/>
    </row>
    <row r="50" spans="1:25" s="190" customFormat="1">
      <c r="A50" s="273"/>
      <c r="B50" s="273"/>
      <c r="C50" s="273"/>
      <c r="D50" s="273"/>
      <c r="E50" s="273"/>
      <c r="F50" s="273"/>
      <c r="G50" s="353"/>
      <c r="H50" s="353"/>
      <c r="I50" s="273"/>
      <c r="J50" s="273"/>
      <c r="K50" s="273"/>
      <c r="L50" s="273"/>
      <c r="M50" s="273"/>
      <c r="N50" s="189"/>
      <c r="O50" s="189"/>
      <c r="P50" s="189"/>
      <c r="Q50" s="189"/>
      <c r="R50" s="193"/>
      <c r="S50" s="192"/>
      <c r="T50" s="192"/>
      <c r="U50" s="192"/>
      <c r="V50" s="192"/>
      <c r="W50" s="191"/>
      <c r="X50" s="191"/>
      <c r="Y50" s="191"/>
    </row>
    <row r="51" spans="1:25" s="190" customFormat="1">
      <c r="A51" s="273"/>
      <c r="B51" s="273"/>
      <c r="C51" s="273"/>
      <c r="D51" s="273"/>
      <c r="E51" s="273"/>
      <c r="F51" s="273"/>
      <c r="G51" s="353"/>
      <c r="H51" s="353"/>
      <c r="I51" s="273"/>
      <c r="J51" s="273"/>
      <c r="K51" s="273"/>
      <c r="L51" s="273"/>
      <c r="M51" s="273"/>
      <c r="N51" s="189"/>
      <c r="O51" s="189"/>
      <c r="P51" s="189"/>
      <c r="Q51" s="189"/>
      <c r="R51" s="193"/>
      <c r="S51" s="192"/>
      <c r="T51" s="192"/>
      <c r="U51" s="192"/>
      <c r="V51" s="192"/>
      <c r="W51" s="191"/>
      <c r="X51" s="191"/>
      <c r="Y51" s="191"/>
    </row>
    <row r="52" spans="1:25" s="190" customFormat="1">
      <c r="A52" s="273"/>
      <c r="B52" s="273"/>
      <c r="C52" s="273"/>
      <c r="D52" s="273"/>
      <c r="E52" s="273"/>
      <c r="F52" s="273"/>
      <c r="G52" s="353"/>
      <c r="H52" s="353"/>
      <c r="I52" s="273"/>
      <c r="J52" s="273"/>
      <c r="K52" s="273"/>
      <c r="L52" s="273"/>
      <c r="M52" s="273"/>
      <c r="N52" s="189"/>
      <c r="O52" s="189"/>
      <c r="P52" s="189"/>
      <c r="Q52" s="189"/>
      <c r="R52" s="193"/>
      <c r="S52" s="192"/>
      <c r="T52" s="192"/>
      <c r="U52" s="192"/>
      <c r="V52" s="192"/>
      <c r="W52" s="191"/>
      <c r="X52" s="191"/>
      <c r="Y52" s="191"/>
    </row>
    <row r="53" spans="1:25" s="190" customFormat="1">
      <c r="A53" s="273"/>
      <c r="B53" s="273"/>
      <c r="C53" s="273"/>
      <c r="D53" s="273"/>
      <c r="E53" s="273"/>
      <c r="F53" s="273"/>
      <c r="G53" s="353"/>
      <c r="H53" s="353"/>
      <c r="I53" s="273"/>
      <c r="J53" s="273"/>
      <c r="K53" s="273"/>
      <c r="L53" s="273"/>
      <c r="M53" s="273"/>
      <c r="N53" s="189"/>
      <c r="O53" s="189"/>
      <c r="P53" s="189"/>
      <c r="Q53" s="189"/>
      <c r="R53" s="193"/>
      <c r="S53" s="192"/>
      <c r="T53" s="192"/>
      <c r="U53" s="192"/>
      <c r="V53" s="192"/>
      <c r="W53" s="191"/>
      <c r="X53" s="191"/>
      <c r="Y53" s="191"/>
    </row>
    <row r="54" spans="1:25" s="190" customFormat="1">
      <c r="A54" s="273"/>
      <c r="B54" s="273"/>
      <c r="C54" s="273"/>
      <c r="D54" s="273"/>
      <c r="E54" s="273"/>
      <c r="F54" s="273"/>
      <c r="G54" s="353"/>
      <c r="H54" s="353"/>
      <c r="I54" s="273"/>
      <c r="J54" s="273"/>
      <c r="K54" s="273"/>
      <c r="L54" s="273"/>
      <c r="M54" s="273"/>
      <c r="N54" s="189"/>
      <c r="O54" s="189"/>
      <c r="P54" s="189"/>
      <c r="Q54" s="189"/>
      <c r="R54" s="193"/>
      <c r="S54" s="192"/>
      <c r="T54" s="192"/>
      <c r="U54" s="192"/>
      <c r="V54" s="192"/>
      <c r="W54" s="191"/>
      <c r="X54" s="191"/>
      <c r="Y54" s="191"/>
    </row>
    <row r="55" spans="1:25" s="190" customFormat="1">
      <c r="A55" s="273"/>
      <c r="B55" s="273"/>
      <c r="C55" s="273"/>
      <c r="D55" s="273"/>
      <c r="E55" s="273"/>
      <c r="F55" s="273"/>
      <c r="G55" s="353"/>
      <c r="H55" s="353"/>
      <c r="I55" s="273"/>
      <c r="J55" s="273"/>
      <c r="K55" s="273"/>
      <c r="L55" s="273"/>
      <c r="M55" s="273"/>
      <c r="N55" s="189"/>
      <c r="O55" s="189"/>
      <c r="P55" s="189"/>
      <c r="Q55" s="189"/>
      <c r="R55" s="193"/>
      <c r="S55" s="192"/>
      <c r="T55" s="192"/>
      <c r="U55" s="192"/>
      <c r="V55" s="192"/>
      <c r="W55" s="191"/>
      <c r="X55" s="191"/>
      <c r="Y55" s="191"/>
    </row>
    <row r="56" spans="1:25" s="190" customFormat="1">
      <c r="A56" s="273"/>
      <c r="B56" s="273"/>
      <c r="C56" s="273"/>
      <c r="D56" s="273"/>
      <c r="E56" s="273"/>
      <c r="F56" s="273"/>
      <c r="G56" s="353"/>
      <c r="H56" s="353"/>
      <c r="I56" s="273"/>
      <c r="J56" s="273"/>
      <c r="K56" s="273"/>
      <c r="L56" s="273"/>
      <c r="M56" s="273"/>
      <c r="N56" s="189"/>
      <c r="O56" s="189"/>
      <c r="P56" s="189"/>
      <c r="Q56" s="189"/>
      <c r="R56" s="193"/>
      <c r="S56" s="192"/>
      <c r="T56" s="192"/>
      <c r="U56" s="192"/>
      <c r="V56" s="192"/>
      <c r="W56" s="191"/>
      <c r="X56" s="191"/>
      <c r="Y56" s="191"/>
    </row>
    <row r="57" spans="1:25" s="190" customFormat="1">
      <c r="A57" s="273"/>
      <c r="B57" s="273"/>
      <c r="C57" s="273"/>
      <c r="D57" s="273"/>
      <c r="E57" s="273"/>
      <c r="F57" s="273"/>
      <c r="G57" s="353"/>
      <c r="H57" s="353"/>
      <c r="I57" s="273"/>
      <c r="J57" s="273"/>
      <c r="K57" s="273"/>
      <c r="L57" s="273"/>
      <c r="M57" s="273"/>
      <c r="N57" s="189"/>
      <c r="O57" s="189"/>
      <c r="P57" s="189"/>
      <c r="Q57" s="189"/>
      <c r="R57" s="193"/>
      <c r="S57" s="192"/>
      <c r="T57" s="192"/>
      <c r="U57" s="192"/>
      <c r="V57" s="192"/>
      <c r="W57" s="191"/>
      <c r="X57" s="191"/>
      <c r="Y57" s="191"/>
    </row>
    <row r="58" spans="1:25" s="190" customFormat="1">
      <c r="A58" s="273"/>
      <c r="B58" s="273"/>
      <c r="C58" s="273"/>
      <c r="D58" s="273"/>
      <c r="E58" s="273"/>
      <c r="F58" s="273"/>
      <c r="G58" s="353"/>
      <c r="H58" s="353"/>
      <c r="I58" s="273"/>
      <c r="J58" s="273"/>
      <c r="K58" s="273"/>
      <c r="L58" s="273"/>
      <c r="M58" s="273"/>
      <c r="N58" s="189"/>
      <c r="O58" s="189"/>
      <c r="P58" s="189"/>
      <c r="Q58" s="189"/>
      <c r="R58" s="193"/>
      <c r="S58" s="192"/>
      <c r="T58" s="192"/>
      <c r="U58" s="192"/>
      <c r="V58" s="192"/>
      <c r="W58" s="191"/>
      <c r="X58" s="191"/>
      <c r="Y58" s="191"/>
    </row>
    <row r="59" spans="1:25" s="190" customFormat="1">
      <c r="A59" s="273"/>
      <c r="B59" s="273"/>
      <c r="C59" s="273"/>
      <c r="D59" s="273"/>
      <c r="E59" s="273"/>
      <c r="F59" s="273"/>
      <c r="G59" s="353"/>
      <c r="H59" s="353"/>
      <c r="I59" s="273"/>
      <c r="J59" s="273"/>
      <c r="K59" s="273"/>
      <c r="L59" s="273"/>
      <c r="M59" s="273"/>
      <c r="N59" s="189"/>
      <c r="O59" s="189"/>
      <c r="P59" s="189"/>
      <c r="Q59" s="189"/>
      <c r="R59" s="193"/>
      <c r="S59" s="192"/>
      <c r="T59" s="192"/>
      <c r="U59" s="192"/>
      <c r="V59" s="192"/>
      <c r="W59" s="191"/>
      <c r="X59" s="191"/>
      <c r="Y59" s="191"/>
    </row>
    <row r="60" spans="1:25" s="190" customFormat="1">
      <c r="A60" s="273"/>
      <c r="B60" s="273"/>
      <c r="C60" s="273"/>
      <c r="D60" s="273"/>
      <c r="E60" s="273"/>
      <c r="F60" s="273"/>
      <c r="G60" s="353"/>
      <c r="H60" s="353"/>
      <c r="I60" s="273"/>
      <c r="J60" s="273"/>
      <c r="K60" s="273"/>
      <c r="L60" s="273"/>
      <c r="M60" s="273"/>
      <c r="N60" s="189"/>
      <c r="O60" s="189"/>
      <c r="P60" s="189"/>
      <c r="Q60" s="189"/>
      <c r="R60" s="193"/>
      <c r="S60" s="192"/>
      <c r="T60" s="192"/>
      <c r="U60" s="192"/>
      <c r="V60" s="192"/>
      <c r="W60" s="191"/>
      <c r="X60" s="191"/>
      <c r="Y60" s="191"/>
    </row>
    <row r="61" spans="1:25" s="190" customFormat="1">
      <c r="A61" s="273"/>
      <c r="B61" s="273"/>
      <c r="C61" s="273"/>
      <c r="D61" s="273"/>
      <c r="E61" s="273"/>
      <c r="F61" s="273"/>
      <c r="G61" s="353"/>
      <c r="H61" s="353"/>
      <c r="I61" s="273"/>
      <c r="J61" s="273"/>
      <c r="K61" s="273"/>
      <c r="L61" s="273"/>
      <c r="M61" s="273"/>
      <c r="N61" s="189"/>
      <c r="O61" s="189"/>
      <c r="P61" s="189"/>
      <c r="Q61" s="189"/>
      <c r="R61" s="193"/>
      <c r="S61" s="192"/>
      <c r="T61" s="192"/>
      <c r="U61" s="192"/>
      <c r="V61" s="192"/>
      <c r="W61" s="191"/>
      <c r="X61" s="191"/>
      <c r="Y61" s="191"/>
    </row>
    <row r="62" spans="1:25" s="190" customFormat="1">
      <c r="A62" s="273"/>
      <c r="B62" s="273"/>
      <c r="C62" s="273"/>
      <c r="D62" s="273"/>
      <c r="E62" s="273"/>
      <c r="F62" s="273"/>
      <c r="G62" s="353"/>
      <c r="H62" s="353"/>
      <c r="I62" s="273"/>
      <c r="J62" s="273"/>
      <c r="K62" s="273"/>
      <c r="L62" s="273"/>
      <c r="M62" s="273"/>
      <c r="N62" s="189"/>
      <c r="O62" s="189"/>
      <c r="P62" s="189"/>
      <c r="Q62" s="189"/>
      <c r="R62" s="193"/>
      <c r="S62" s="192"/>
      <c r="T62" s="192"/>
      <c r="U62" s="192"/>
      <c r="V62" s="192"/>
      <c r="W62" s="191"/>
      <c r="X62" s="191"/>
      <c r="Y62" s="191"/>
    </row>
    <row r="63" spans="1:25" s="190" customFormat="1">
      <c r="A63" s="273"/>
      <c r="B63" s="273"/>
      <c r="C63" s="273"/>
      <c r="D63" s="273"/>
      <c r="E63" s="273"/>
      <c r="F63" s="273"/>
      <c r="G63" s="353"/>
      <c r="H63" s="353"/>
      <c r="I63" s="273"/>
      <c r="J63" s="273"/>
      <c r="K63" s="273"/>
      <c r="L63" s="273"/>
      <c r="M63" s="273"/>
      <c r="N63" s="189"/>
      <c r="O63" s="189"/>
      <c r="P63" s="189"/>
      <c r="Q63" s="189"/>
      <c r="R63" s="193"/>
      <c r="S63" s="192"/>
      <c r="T63" s="192"/>
      <c r="U63" s="192"/>
      <c r="V63" s="192"/>
      <c r="W63" s="191"/>
      <c r="X63" s="191"/>
      <c r="Y63" s="191"/>
    </row>
  </sheetData>
  <mergeCells count="10">
    <mergeCell ref="E24:F24"/>
    <mergeCell ref="A2:F2"/>
    <mergeCell ref="A3:F3"/>
    <mergeCell ref="A4:F4"/>
    <mergeCell ref="A7:A9"/>
    <mergeCell ref="B7:B8"/>
    <mergeCell ref="C7:C8"/>
    <mergeCell ref="E7:E9"/>
    <mergeCell ref="F7:F9"/>
    <mergeCell ref="D8:D9"/>
  </mergeCells>
  <printOptions horizontalCentered="1"/>
  <pageMargins left="0.25" right="0.5" top="0.5" bottom="0.5" header="0.25" footer="0.25"/>
  <pageSetup paperSize="9" scale="98"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15"/>
  <sheetViews>
    <sheetView rightToLeft="1" tabSelected="1" view="pageBreakPreview" topLeftCell="A4" zoomScale="90" zoomScaleNormal="100" zoomScaleSheetLayoutView="90" workbookViewId="0">
      <selection activeCell="E17" sqref="E17"/>
    </sheetView>
  </sheetViews>
  <sheetFormatPr defaultColWidth="9.140625" defaultRowHeight="21"/>
  <cols>
    <col min="1" max="1" width="18.140625" style="24" customWidth="1"/>
    <col min="2" max="12" width="10.140625" style="24" customWidth="1"/>
    <col min="13" max="13" width="18.28515625" style="24" customWidth="1"/>
    <col min="14" max="16" width="9.140625" style="24"/>
    <col min="17" max="17" width="9.140625" style="96"/>
    <col min="18" max="18" width="9.140625" style="97"/>
    <col min="19" max="20" width="9.140625" style="1"/>
    <col min="21" max="16384" width="9.140625" style="2"/>
  </cols>
  <sheetData>
    <row r="1" spans="1:20" ht="3" customHeight="1"/>
    <row r="2" spans="1:20" ht="65.25" customHeight="1"/>
    <row r="3" spans="1:20" s="4" customFormat="1" ht="20.100000000000001" customHeight="1">
      <c r="A3" s="1028" t="s">
        <v>207</v>
      </c>
      <c r="B3" s="1028"/>
      <c r="C3" s="1028"/>
      <c r="D3" s="1028"/>
      <c r="E3" s="1028"/>
      <c r="F3" s="1028"/>
      <c r="G3" s="1028"/>
      <c r="H3" s="1028"/>
      <c r="I3" s="1028"/>
      <c r="J3" s="1028"/>
      <c r="K3" s="1028"/>
      <c r="L3" s="1028"/>
      <c r="M3" s="1028"/>
      <c r="N3" s="175"/>
      <c r="O3" s="175"/>
      <c r="P3" s="175"/>
      <c r="Q3" s="168"/>
      <c r="R3" s="169"/>
      <c r="S3" s="170"/>
      <c r="T3" s="170"/>
    </row>
    <row r="4" spans="1:20" s="4" customFormat="1" ht="20.100000000000001" customHeight="1">
      <c r="A4" s="1028" t="s">
        <v>208</v>
      </c>
      <c r="B4" s="1028"/>
      <c r="C4" s="1028"/>
      <c r="D4" s="1028"/>
      <c r="E4" s="1028"/>
      <c r="F4" s="1028"/>
      <c r="G4" s="1028"/>
      <c r="H4" s="1028"/>
      <c r="I4" s="1028"/>
      <c r="J4" s="1028"/>
      <c r="K4" s="1028"/>
      <c r="L4" s="1028"/>
      <c r="M4" s="1028"/>
      <c r="N4" s="175"/>
      <c r="O4" s="175"/>
      <c r="P4" s="175"/>
      <c r="Q4" s="168"/>
      <c r="R4" s="169"/>
      <c r="S4" s="170"/>
      <c r="T4" s="170"/>
    </row>
    <row r="5" spans="1:20" s="4" customFormat="1" ht="16.5" customHeight="1">
      <c r="A5" s="1016" t="s">
        <v>736</v>
      </c>
      <c r="B5" s="1016"/>
      <c r="C5" s="1016"/>
      <c r="D5" s="1016"/>
      <c r="E5" s="1016"/>
      <c r="F5" s="1016"/>
      <c r="G5" s="1016"/>
      <c r="H5" s="1016"/>
      <c r="I5" s="1016"/>
      <c r="J5" s="1016"/>
      <c r="K5" s="1016"/>
      <c r="L5" s="1016"/>
      <c r="M5" s="1016"/>
      <c r="N5" s="24"/>
      <c r="O5" s="24"/>
      <c r="P5" s="24"/>
      <c r="Q5" s="96"/>
      <c r="R5" s="98"/>
      <c r="S5" s="3"/>
      <c r="T5" s="3"/>
    </row>
    <row r="6" spans="1:20" s="4" customFormat="1" ht="24.75" customHeight="1">
      <c r="A6" s="78"/>
      <c r="B6" s="78"/>
      <c r="C6" s="78"/>
      <c r="D6" s="78"/>
      <c r="E6" s="78"/>
      <c r="F6" s="78"/>
      <c r="G6" s="78"/>
      <c r="H6" s="78"/>
      <c r="I6" s="78"/>
      <c r="J6" s="78"/>
      <c r="K6" s="78"/>
      <c r="L6" s="78"/>
      <c r="M6" s="24"/>
      <c r="N6" s="24"/>
      <c r="O6" s="24"/>
      <c r="P6" s="24"/>
      <c r="Q6" s="96"/>
      <c r="R6" s="98"/>
      <c r="S6" s="3"/>
      <c r="T6" s="3"/>
    </row>
    <row r="7" spans="1:20" s="4" customFormat="1" ht="16.5" customHeight="1">
      <c r="A7" s="1029" t="s">
        <v>209</v>
      </c>
      <c r="B7" s="1029"/>
      <c r="C7" s="174"/>
      <c r="D7" s="78"/>
      <c r="E7" s="78"/>
      <c r="F7" s="78"/>
      <c r="G7" s="78"/>
      <c r="H7" s="78"/>
      <c r="I7" s="78"/>
      <c r="J7" s="78"/>
      <c r="K7" s="78"/>
      <c r="L7" s="78"/>
      <c r="M7" s="24"/>
      <c r="N7" s="24"/>
      <c r="O7" s="24"/>
      <c r="P7" s="24"/>
      <c r="Q7" s="96"/>
      <c r="R7" s="98"/>
      <c r="S7" s="3"/>
      <c r="T7" s="3"/>
    </row>
    <row r="8" spans="1:20" s="7" customFormat="1" ht="3" customHeight="1">
      <c r="A8" s="33"/>
      <c r="B8" s="33"/>
      <c r="C8" s="33"/>
      <c r="D8" s="33"/>
      <c r="E8" s="33"/>
      <c r="F8" s="33"/>
      <c r="G8" s="33"/>
      <c r="H8" s="33"/>
      <c r="I8" s="33"/>
      <c r="J8" s="33"/>
      <c r="K8" s="33"/>
      <c r="L8" s="33"/>
      <c r="M8" s="33"/>
      <c r="N8" s="33"/>
      <c r="O8" s="33"/>
      <c r="P8" s="33"/>
      <c r="Q8" s="99"/>
      <c r="R8" s="100"/>
      <c r="S8" s="6"/>
      <c r="T8" s="6"/>
    </row>
    <row r="9" spans="1:20" s="7" customFormat="1" ht="33.75" customHeight="1">
      <c r="A9" s="925" t="s">
        <v>210</v>
      </c>
      <c r="B9" s="931" t="s">
        <v>15</v>
      </c>
      <c r="C9" s="925"/>
      <c r="D9" s="931" t="s">
        <v>211</v>
      </c>
      <c r="E9" s="999"/>
      <c r="F9" s="999"/>
      <c r="G9" s="925"/>
      <c r="H9" s="931" t="s">
        <v>212</v>
      </c>
      <c r="I9" s="925"/>
      <c r="J9" s="931" t="s">
        <v>213</v>
      </c>
      <c r="K9" s="999"/>
      <c r="L9" s="925"/>
      <c r="M9" s="931" t="s">
        <v>214</v>
      </c>
      <c r="N9" s="33"/>
      <c r="O9" s="33"/>
      <c r="P9" s="33"/>
      <c r="Q9" s="99"/>
      <c r="R9" s="100"/>
      <c r="S9" s="6"/>
      <c r="T9" s="6"/>
    </row>
    <row r="10" spans="1:20" s="7" customFormat="1" ht="67.5" customHeight="1">
      <c r="A10" s="925"/>
      <c r="B10" s="679" t="s">
        <v>215</v>
      </c>
      <c r="C10" s="679" t="s">
        <v>180</v>
      </c>
      <c r="D10" s="679" t="s">
        <v>26</v>
      </c>
      <c r="E10" s="679" t="s">
        <v>12</v>
      </c>
      <c r="F10" s="679" t="s">
        <v>27</v>
      </c>
      <c r="G10" s="679" t="s">
        <v>14</v>
      </c>
      <c r="H10" s="679" t="s">
        <v>216</v>
      </c>
      <c r="I10" s="679" t="s">
        <v>217</v>
      </c>
      <c r="J10" s="679" t="s">
        <v>16</v>
      </c>
      <c r="K10" s="679" t="s">
        <v>17</v>
      </c>
      <c r="L10" s="679" t="s">
        <v>18</v>
      </c>
      <c r="M10" s="931"/>
      <c r="N10" s="33"/>
      <c r="O10" s="33"/>
      <c r="P10" s="33"/>
      <c r="Q10" s="99"/>
      <c r="R10" s="100"/>
      <c r="S10" s="6"/>
      <c r="T10" s="6"/>
    </row>
    <row r="11" spans="1:20" s="11" customFormat="1" ht="55.5" customHeight="1">
      <c r="A11" s="88" t="s">
        <v>218</v>
      </c>
      <c r="B11" s="89">
        <f>SUM(D11:G11)</f>
        <v>255</v>
      </c>
      <c r="C11" s="176">
        <f>B11/B13*100</f>
        <v>14.072847682119205</v>
      </c>
      <c r="D11" s="89">
        <v>129</v>
      </c>
      <c r="E11" s="89">
        <v>77</v>
      </c>
      <c r="F11" s="89">
        <v>28</v>
      </c>
      <c r="G11" s="89">
        <v>21</v>
      </c>
      <c r="H11" s="89">
        <v>179</v>
      </c>
      <c r="I11" s="95">
        <v>76</v>
      </c>
      <c r="J11" s="89">
        <v>171</v>
      </c>
      <c r="K11" s="89">
        <v>70</v>
      </c>
      <c r="L11" s="89">
        <v>14</v>
      </c>
      <c r="M11" s="91" t="s">
        <v>219</v>
      </c>
      <c r="N11" s="177"/>
      <c r="O11" s="178"/>
      <c r="P11" s="178"/>
      <c r="Q11" s="104"/>
      <c r="R11" s="105"/>
      <c r="S11" s="106"/>
      <c r="T11" s="106"/>
    </row>
    <row r="12" spans="1:20" s="11" customFormat="1" ht="55.5" customHeight="1">
      <c r="A12" s="92" t="s">
        <v>220</v>
      </c>
      <c r="B12" s="93">
        <f>SUM(D12:G12)</f>
        <v>1557</v>
      </c>
      <c r="C12" s="750">
        <f>B12/B13*100</f>
        <v>85.927152317880797</v>
      </c>
      <c r="D12" s="93">
        <v>714</v>
      </c>
      <c r="E12" s="93">
        <v>558</v>
      </c>
      <c r="F12" s="93">
        <v>165</v>
      </c>
      <c r="G12" s="93">
        <v>120</v>
      </c>
      <c r="H12" s="93">
        <v>1214</v>
      </c>
      <c r="I12" s="93">
        <v>343</v>
      </c>
      <c r="J12" s="93">
        <v>667</v>
      </c>
      <c r="K12" s="93">
        <v>537</v>
      </c>
      <c r="L12" s="93">
        <v>353</v>
      </c>
      <c r="M12" s="94" t="s">
        <v>221</v>
      </c>
      <c r="N12" s="177"/>
      <c r="O12" s="178"/>
      <c r="P12" s="178"/>
      <c r="Q12" s="104"/>
      <c r="R12" s="105"/>
      <c r="S12" s="106"/>
      <c r="T12" s="106"/>
    </row>
    <row r="13" spans="1:20" s="11" customFormat="1" ht="30" customHeight="1">
      <c r="A13" s="179" t="s">
        <v>40</v>
      </c>
      <c r="B13" s="180">
        <f t="shared" ref="B13:G13" si="0">SUM(B11:B12)</f>
        <v>1812</v>
      </c>
      <c r="C13" s="181">
        <f t="shared" si="0"/>
        <v>100</v>
      </c>
      <c r="D13" s="180">
        <f t="shared" si="0"/>
        <v>843</v>
      </c>
      <c r="E13" s="180">
        <f t="shared" si="0"/>
        <v>635</v>
      </c>
      <c r="F13" s="180">
        <f t="shared" si="0"/>
        <v>193</v>
      </c>
      <c r="G13" s="180">
        <f t="shared" si="0"/>
        <v>141</v>
      </c>
      <c r="H13" s="180">
        <f>SUM(H11:H12)</f>
        <v>1393</v>
      </c>
      <c r="I13" s="180">
        <f>SUM(I11:I12)</f>
        <v>419</v>
      </c>
      <c r="J13" s="180">
        <f>SUM(J11:J12)</f>
        <v>838</v>
      </c>
      <c r="K13" s="180">
        <f>SUM(K11:K12)</f>
        <v>607</v>
      </c>
      <c r="L13" s="180">
        <f>SUM(L11:L12)</f>
        <v>367</v>
      </c>
      <c r="M13" s="182" t="s">
        <v>41</v>
      </c>
      <c r="N13" s="177"/>
      <c r="O13" s="178"/>
      <c r="P13" s="178"/>
      <c r="Q13" s="104"/>
      <c r="R13" s="105"/>
      <c r="S13" s="106"/>
      <c r="T13" s="106"/>
    </row>
    <row r="14" spans="1:20" s="11" customFormat="1" ht="9" customHeight="1">
      <c r="A14" s="110"/>
      <c r="B14" s="110"/>
      <c r="C14" s="110"/>
      <c r="D14" s="112"/>
      <c r="E14" s="90"/>
      <c r="F14" s="90"/>
      <c r="G14" s="90"/>
      <c r="H14" s="90"/>
      <c r="I14" s="113"/>
      <c r="J14" s="90"/>
      <c r="K14" s="90"/>
      <c r="L14" s="90"/>
      <c r="M14" s="114"/>
      <c r="N14" s="177"/>
      <c r="O14" s="178"/>
      <c r="P14" s="178"/>
      <c r="Q14" s="104"/>
      <c r="R14" s="105"/>
      <c r="S14" s="106"/>
      <c r="T14" s="106"/>
    </row>
    <row r="15" spans="1:20" s="10" customFormat="1" ht="15" customHeight="1">
      <c r="A15" s="1014" t="s">
        <v>19</v>
      </c>
      <c r="B15" s="1014"/>
      <c r="C15" s="1014"/>
      <c r="D15" s="719"/>
      <c r="E15" s="719"/>
      <c r="F15" s="719"/>
      <c r="G15" s="719"/>
      <c r="H15" s="719"/>
      <c r="I15" s="42"/>
      <c r="J15" s="1015" t="s">
        <v>20</v>
      </c>
      <c r="K15" s="1015"/>
      <c r="L15" s="1015"/>
      <c r="M15" s="1015"/>
      <c r="N15" s="719"/>
      <c r="O15" s="42"/>
      <c r="P15" s="42"/>
      <c r="Q15" s="102"/>
      <c r="R15" s="103"/>
      <c r="S15" s="8"/>
      <c r="T15" s="8"/>
    </row>
  </sheetData>
  <mergeCells count="12">
    <mergeCell ref="A15:C15"/>
    <mergeCell ref="J15:M15"/>
    <mergeCell ref="A3:M3"/>
    <mergeCell ref="A4:M4"/>
    <mergeCell ref="A5:M5"/>
    <mergeCell ref="A7:B7"/>
    <mergeCell ref="A9:A10"/>
    <mergeCell ref="B9:C9"/>
    <mergeCell ref="D9:G9"/>
    <mergeCell ref="H9:I9"/>
    <mergeCell ref="J9:L9"/>
    <mergeCell ref="M9:M10"/>
  </mergeCells>
  <printOptions horizontalCentered="1" verticalCentered="1"/>
  <pageMargins left="0.17" right="0.28000000000000003" top="0.53" bottom="0.51" header="0.511811023622047" footer="0.511811023622047"/>
  <pageSetup paperSize="9" scale="94"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22"/>
  <sheetViews>
    <sheetView rightToLeft="1" tabSelected="1" view="pageBreakPreview" topLeftCell="A7" zoomScale="80" zoomScaleNormal="100" zoomScaleSheetLayoutView="80" workbookViewId="0">
      <selection activeCell="E17" sqref="E17"/>
    </sheetView>
  </sheetViews>
  <sheetFormatPr defaultColWidth="9.140625" defaultRowHeight="21"/>
  <cols>
    <col min="1" max="1" width="17.140625" style="24" customWidth="1"/>
    <col min="2" max="12" width="12" style="24" customWidth="1"/>
    <col min="13" max="14" width="9.42578125" style="24" customWidth="1"/>
    <col min="15" max="16" width="9.140625" style="24"/>
    <col min="17" max="17" width="9.140625" style="96"/>
    <col min="18" max="18" width="9.140625" style="97"/>
    <col min="19" max="20" width="9.140625" style="1"/>
    <col min="21" max="16384" width="9.140625" style="2"/>
  </cols>
  <sheetData>
    <row r="1" spans="1:21" ht="3" customHeight="1"/>
    <row r="2" spans="1:21" ht="55.5" customHeight="1"/>
    <row r="3" spans="1:21" s="4" customFormat="1" ht="20.100000000000001" customHeight="1">
      <c r="A3" s="1028" t="s">
        <v>222</v>
      </c>
      <c r="B3" s="1028"/>
      <c r="C3" s="1028"/>
      <c r="D3" s="1028"/>
      <c r="E3" s="1028"/>
      <c r="F3" s="1028"/>
      <c r="G3" s="1028"/>
      <c r="H3" s="1028"/>
      <c r="I3" s="1028"/>
      <c r="J3" s="1028"/>
      <c r="K3" s="1028"/>
      <c r="L3" s="1028"/>
      <c r="M3" s="175"/>
      <c r="N3" s="175"/>
      <c r="O3" s="175"/>
      <c r="P3" s="175"/>
      <c r="Q3" s="168"/>
      <c r="R3" s="169"/>
      <c r="S3" s="170"/>
      <c r="T3" s="170"/>
      <c r="U3" s="170"/>
    </row>
    <row r="4" spans="1:21" s="4" customFormat="1" ht="20.100000000000001" customHeight="1">
      <c r="A4" s="1028" t="s">
        <v>223</v>
      </c>
      <c r="B4" s="1028"/>
      <c r="C4" s="1028"/>
      <c r="D4" s="1028"/>
      <c r="E4" s="1028"/>
      <c r="F4" s="1028"/>
      <c r="G4" s="1028"/>
      <c r="H4" s="1028"/>
      <c r="I4" s="1028"/>
      <c r="J4" s="1028"/>
      <c r="K4" s="1028"/>
      <c r="L4" s="1028"/>
      <c r="M4" s="175"/>
      <c r="N4" s="175"/>
      <c r="O4" s="175"/>
      <c r="P4" s="175"/>
      <c r="Q4" s="168"/>
      <c r="R4" s="169"/>
      <c r="S4" s="170"/>
      <c r="T4" s="170"/>
      <c r="U4" s="170"/>
    </row>
    <row r="5" spans="1:21" s="4" customFormat="1" ht="16.5" customHeight="1">
      <c r="A5" s="1016" t="s">
        <v>736</v>
      </c>
      <c r="B5" s="1016"/>
      <c r="C5" s="1016"/>
      <c r="D5" s="1016"/>
      <c r="E5" s="1016"/>
      <c r="F5" s="1016"/>
      <c r="G5" s="1016"/>
      <c r="H5" s="1016"/>
      <c r="I5" s="1016"/>
      <c r="J5" s="1016"/>
      <c r="K5" s="1016"/>
      <c r="L5" s="1016"/>
      <c r="M5" s="27"/>
      <c r="N5" s="27"/>
      <c r="O5" s="24"/>
      <c r="P5" s="24"/>
      <c r="Q5" s="96"/>
      <c r="R5" s="98"/>
      <c r="S5" s="3"/>
      <c r="T5" s="3"/>
    </row>
    <row r="6" spans="1:21" s="4" customFormat="1" ht="6.75" customHeight="1">
      <c r="A6" s="78"/>
      <c r="B6" s="78"/>
      <c r="C6" s="78"/>
      <c r="D6" s="78"/>
      <c r="E6" s="78"/>
      <c r="F6" s="78"/>
      <c r="G6" s="78"/>
      <c r="H6" s="78"/>
      <c r="I6" s="78"/>
      <c r="J6" s="78"/>
      <c r="K6" s="78"/>
      <c r="L6" s="78"/>
      <c r="M6" s="78"/>
      <c r="N6" s="78"/>
      <c r="O6" s="24"/>
      <c r="P6" s="24"/>
      <c r="Q6" s="96"/>
      <c r="R6" s="98"/>
      <c r="S6" s="3"/>
      <c r="T6" s="3"/>
    </row>
    <row r="7" spans="1:21" s="4" customFormat="1" ht="16.5" customHeight="1">
      <c r="A7" s="1030" t="s">
        <v>224</v>
      </c>
      <c r="B7" s="1030"/>
      <c r="C7" s="174"/>
      <c r="D7" s="78"/>
      <c r="E7" s="78"/>
      <c r="F7" s="78"/>
      <c r="G7" s="78"/>
      <c r="H7" s="78"/>
      <c r="I7" s="78"/>
      <c r="J7" s="78"/>
      <c r="K7" s="78"/>
      <c r="L7" s="78"/>
      <c r="M7" s="78"/>
      <c r="N7" s="78"/>
      <c r="O7" s="24"/>
      <c r="P7" s="24"/>
      <c r="Q7" s="96"/>
      <c r="R7" s="98"/>
      <c r="S7" s="3"/>
      <c r="T7" s="3"/>
    </row>
    <row r="8" spans="1:21" s="7" customFormat="1" ht="48.75" customHeight="1">
      <c r="A8" s="925" t="s">
        <v>225</v>
      </c>
      <c r="B8" s="945" t="s">
        <v>15</v>
      </c>
      <c r="C8" s="947"/>
      <c r="D8" s="945" t="s">
        <v>211</v>
      </c>
      <c r="E8" s="946"/>
      <c r="F8" s="946"/>
      <c r="G8" s="947"/>
      <c r="H8" s="945" t="s">
        <v>226</v>
      </c>
      <c r="I8" s="947"/>
      <c r="J8" s="945" t="s">
        <v>213</v>
      </c>
      <c r="K8" s="946"/>
      <c r="L8" s="946"/>
      <c r="M8" s="33"/>
      <c r="N8" s="33"/>
      <c r="O8" s="33"/>
      <c r="P8" s="33"/>
      <c r="Q8" s="99"/>
      <c r="R8" s="100"/>
      <c r="S8" s="6"/>
      <c r="T8" s="6"/>
    </row>
    <row r="9" spans="1:21" s="7" customFormat="1" ht="63" customHeight="1">
      <c r="A9" s="925"/>
      <c r="B9" s="720" t="s">
        <v>215</v>
      </c>
      <c r="C9" s="720" t="s">
        <v>180</v>
      </c>
      <c r="D9" s="720" t="s">
        <v>26</v>
      </c>
      <c r="E9" s="720" t="s">
        <v>12</v>
      </c>
      <c r="F9" s="720" t="s">
        <v>27</v>
      </c>
      <c r="G9" s="720" t="s">
        <v>14</v>
      </c>
      <c r="H9" s="720" t="s">
        <v>216</v>
      </c>
      <c r="I9" s="720" t="s">
        <v>217</v>
      </c>
      <c r="J9" s="720" t="s">
        <v>16</v>
      </c>
      <c r="K9" s="720" t="s">
        <v>17</v>
      </c>
      <c r="L9" s="706" t="s">
        <v>18</v>
      </c>
      <c r="M9" s="33"/>
      <c r="N9" s="33"/>
      <c r="O9" s="33"/>
      <c r="P9" s="33"/>
      <c r="Q9" s="99"/>
      <c r="R9" s="100"/>
      <c r="S9" s="6"/>
      <c r="T9" s="6"/>
    </row>
    <row r="10" spans="1:21" s="173" customFormat="1" ht="27.75" customHeight="1">
      <c r="A10" s="751" t="s">
        <v>227</v>
      </c>
      <c r="B10" s="752">
        <v>56</v>
      </c>
      <c r="C10" s="753">
        <v>3.1</v>
      </c>
      <c r="D10" s="752">
        <v>37</v>
      </c>
      <c r="E10" s="752">
        <v>13</v>
      </c>
      <c r="F10" s="752">
        <v>6</v>
      </c>
      <c r="G10" s="752" t="s">
        <v>719</v>
      </c>
      <c r="H10" s="752">
        <v>34</v>
      </c>
      <c r="I10" s="752">
        <v>22</v>
      </c>
      <c r="J10" s="752" t="s">
        <v>719</v>
      </c>
      <c r="K10" s="752">
        <v>37</v>
      </c>
      <c r="L10" s="752">
        <v>19</v>
      </c>
      <c r="M10" s="33"/>
      <c r="N10" s="33"/>
      <c r="O10" s="33"/>
      <c r="P10" s="33"/>
      <c r="Q10" s="99"/>
      <c r="R10" s="171"/>
      <c r="S10" s="172"/>
      <c r="T10" s="172"/>
    </row>
    <row r="11" spans="1:21" s="7" customFormat="1" ht="27.75" customHeight="1">
      <c r="A11" s="82" t="s">
        <v>228</v>
      </c>
      <c r="B11" s="754">
        <v>68</v>
      </c>
      <c r="C11" s="755">
        <v>3.8</v>
      </c>
      <c r="D11" s="754">
        <v>35</v>
      </c>
      <c r="E11" s="754">
        <v>18</v>
      </c>
      <c r="F11" s="754">
        <v>10</v>
      </c>
      <c r="G11" s="754">
        <v>5</v>
      </c>
      <c r="H11" s="754">
        <v>38</v>
      </c>
      <c r="I11" s="754">
        <v>30</v>
      </c>
      <c r="J11" s="754">
        <v>11</v>
      </c>
      <c r="K11" s="754">
        <v>47</v>
      </c>
      <c r="L11" s="754">
        <v>10</v>
      </c>
      <c r="M11" s="33"/>
      <c r="N11" s="33"/>
      <c r="O11" s="33"/>
      <c r="P11" s="33"/>
      <c r="Q11" s="99"/>
      <c r="R11" s="100"/>
      <c r="S11" s="6"/>
      <c r="T11" s="6"/>
    </row>
    <row r="12" spans="1:21" s="7" customFormat="1" ht="27.75" customHeight="1">
      <c r="A12" s="756" t="s">
        <v>229</v>
      </c>
      <c r="B12" s="757">
        <v>430</v>
      </c>
      <c r="C12" s="758">
        <v>23.7</v>
      </c>
      <c r="D12" s="757">
        <v>186</v>
      </c>
      <c r="E12" s="757">
        <v>147</v>
      </c>
      <c r="F12" s="757">
        <v>55</v>
      </c>
      <c r="G12" s="757">
        <v>42</v>
      </c>
      <c r="H12" s="757">
        <v>351</v>
      </c>
      <c r="I12" s="757">
        <v>79</v>
      </c>
      <c r="J12" s="757">
        <v>230</v>
      </c>
      <c r="K12" s="757">
        <v>133</v>
      </c>
      <c r="L12" s="757">
        <v>67</v>
      </c>
      <c r="M12" s="33"/>
      <c r="N12" s="33"/>
      <c r="O12" s="33"/>
      <c r="P12" s="33"/>
      <c r="Q12" s="99"/>
      <c r="R12" s="100"/>
      <c r="S12" s="6"/>
      <c r="T12" s="6"/>
    </row>
    <row r="13" spans="1:21" s="7" customFormat="1" ht="27.75" customHeight="1">
      <c r="A13" s="82" t="s">
        <v>230</v>
      </c>
      <c r="B13" s="754">
        <v>680</v>
      </c>
      <c r="C13" s="755">
        <v>37.5</v>
      </c>
      <c r="D13" s="754">
        <v>313</v>
      </c>
      <c r="E13" s="754">
        <v>240</v>
      </c>
      <c r="F13" s="754">
        <v>73</v>
      </c>
      <c r="G13" s="754">
        <v>54</v>
      </c>
      <c r="H13" s="754">
        <v>537</v>
      </c>
      <c r="I13" s="754">
        <v>143</v>
      </c>
      <c r="J13" s="754">
        <v>316</v>
      </c>
      <c r="K13" s="754">
        <v>233</v>
      </c>
      <c r="L13" s="754">
        <v>131</v>
      </c>
      <c r="M13" s="33"/>
      <c r="N13" s="33"/>
      <c r="O13" s="33"/>
      <c r="P13" s="33"/>
      <c r="Q13" s="99"/>
      <c r="R13" s="100"/>
      <c r="S13" s="6"/>
      <c r="T13" s="6"/>
    </row>
    <row r="14" spans="1:21" s="7" customFormat="1" ht="27.75" customHeight="1">
      <c r="A14" s="756" t="s">
        <v>231</v>
      </c>
      <c r="B14" s="757">
        <v>334</v>
      </c>
      <c r="C14" s="758">
        <v>18.399999999999999</v>
      </c>
      <c r="D14" s="757">
        <v>157</v>
      </c>
      <c r="E14" s="757">
        <v>123</v>
      </c>
      <c r="F14" s="757">
        <v>37</v>
      </c>
      <c r="G14" s="757">
        <v>17</v>
      </c>
      <c r="H14" s="757">
        <v>252</v>
      </c>
      <c r="I14" s="757">
        <v>82</v>
      </c>
      <c r="J14" s="757">
        <v>163</v>
      </c>
      <c r="K14" s="757">
        <v>92</v>
      </c>
      <c r="L14" s="757">
        <v>79</v>
      </c>
      <c r="M14" s="33"/>
      <c r="N14" s="33"/>
      <c r="O14" s="33"/>
      <c r="P14" s="33"/>
      <c r="Q14" s="99"/>
      <c r="R14" s="100"/>
      <c r="S14" s="6"/>
      <c r="T14" s="6"/>
    </row>
    <row r="15" spans="1:21" s="7" customFormat="1" ht="27.75" customHeight="1">
      <c r="A15" s="82" t="s">
        <v>232</v>
      </c>
      <c r="B15" s="754">
        <v>150</v>
      </c>
      <c r="C15" s="755">
        <v>8.3000000000000007</v>
      </c>
      <c r="D15" s="754">
        <v>73</v>
      </c>
      <c r="E15" s="754">
        <v>58</v>
      </c>
      <c r="F15" s="754">
        <v>8</v>
      </c>
      <c r="G15" s="754">
        <v>11</v>
      </c>
      <c r="H15" s="754">
        <v>117</v>
      </c>
      <c r="I15" s="754">
        <v>33</v>
      </c>
      <c r="J15" s="754">
        <v>78</v>
      </c>
      <c r="K15" s="754">
        <v>40</v>
      </c>
      <c r="L15" s="754">
        <v>32</v>
      </c>
      <c r="M15" s="33"/>
      <c r="N15" s="33"/>
      <c r="O15" s="33"/>
      <c r="P15" s="33"/>
      <c r="Q15" s="99"/>
      <c r="R15" s="100"/>
      <c r="S15" s="6"/>
      <c r="T15" s="6"/>
    </row>
    <row r="16" spans="1:21" s="7" customFormat="1" ht="27.75" customHeight="1">
      <c r="A16" s="756" t="s">
        <v>233</v>
      </c>
      <c r="B16" s="757">
        <v>63</v>
      </c>
      <c r="C16" s="758">
        <v>3.5</v>
      </c>
      <c r="D16" s="757">
        <v>24</v>
      </c>
      <c r="E16" s="757">
        <v>29</v>
      </c>
      <c r="F16" s="757">
        <v>2</v>
      </c>
      <c r="G16" s="757">
        <v>8</v>
      </c>
      <c r="H16" s="757">
        <v>46</v>
      </c>
      <c r="I16" s="757">
        <v>17</v>
      </c>
      <c r="J16" s="757">
        <v>33</v>
      </c>
      <c r="K16" s="757">
        <v>16</v>
      </c>
      <c r="L16" s="757">
        <v>14</v>
      </c>
      <c r="M16" s="33"/>
      <c r="N16" s="33"/>
      <c r="O16" s="33"/>
      <c r="P16" s="33"/>
      <c r="Q16" s="99"/>
      <c r="R16" s="100"/>
      <c r="S16" s="6"/>
      <c r="T16" s="6"/>
    </row>
    <row r="17" spans="1:20" s="7" customFormat="1" ht="27.75" customHeight="1">
      <c r="A17" s="82" t="s">
        <v>234</v>
      </c>
      <c r="B17" s="754">
        <v>26</v>
      </c>
      <c r="C17" s="755">
        <v>1.4</v>
      </c>
      <c r="D17" s="754">
        <v>15</v>
      </c>
      <c r="E17" s="754">
        <v>6</v>
      </c>
      <c r="F17" s="754">
        <v>1</v>
      </c>
      <c r="G17" s="754">
        <v>4</v>
      </c>
      <c r="H17" s="754">
        <v>15</v>
      </c>
      <c r="I17" s="754">
        <v>11</v>
      </c>
      <c r="J17" s="754">
        <v>7</v>
      </c>
      <c r="K17" s="754">
        <v>7</v>
      </c>
      <c r="L17" s="754">
        <v>12</v>
      </c>
      <c r="M17" s="33"/>
      <c r="N17" s="33"/>
      <c r="O17" s="33"/>
      <c r="P17" s="33"/>
      <c r="Q17" s="99"/>
      <c r="R17" s="100"/>
      <c r="S17" s="6"/>
      <c r="T17" s="6"/>
    </row>
    <row r="18" spans="1:20" s="11" customFormat="1" ht="27.75" customHeight="1">
      <c r="A18" s="759" t="s">
        <v>235</v>
      </c>
      <c r="B18" s="760">
        <v>5</v>
      </c>
      <c r="C18" s="758">
        <v>0.3</v>
      </c>
      <c r="D18" s="760">
        <v>3</v>
      </c>
      <c r="E18" s="760">
        <v>1</v>
      </c>
      <c r="F18" s="760">
        <v>1</v>
      </c>
      <c r="G18" s="760" t="s">
        <v>719</v>
      </c>
      <c r="H18" s="760">
        <v>3</v>
      </c>
      <c r="I18" s="760">
        <v>2</v>
      </c>
      <c r="J18" s="760" t="s">
        <v>719</v>
      </c>
      <c r="K18" s="760">
        <v>2</v>
      </c>
      <c r="L18" s="760">
        <v>3</v>
      </c>
      <c r="M18" s="178"/>
      <c r="N18" s="178"/>
      <c r="O18" s="177"/>
      <c r="P18" s="178"/>
      <c r="Q18" s="104"/>
      <c r="R18" s="105"/>
      <c r="S18" s="106"/>
      <c r="T18" s="106"/>
    </row>
    <row r="19" spans="1:20" s="7" customFormat="1" ht="23.25" customHeight="1">
      <c r="A19" s="82" t="s">
        <v>236</v>
      </c>
      <c r="B19" s="754" t="s">
        <v>719</v>
      </c>
      <c r="C19" s="761" t="s">
        <v>566</v>
      </c>
      <c r="D19" s="754" t="s">
        <v>566</v>
      </c>
      <c r="E19" s="754" t="s">
        <v>719</v>
      </c>
      <c r="F19" s="754" t="s">
        <v>719</v>
      </c>
      <c r="G19" s="754" t="s">
        <v>719</v>
      </c>
      <c r="H19" s="754" t="s">
        <v>719</v>
      </c>
      <c r="I19" s="754" t="s">
        <v>719</v>
      </c>
      <c r="J19" s="754" t="s">
        <v>719</v>
      </c>
      <c r="K19" s="754" t="s">
        <v>719</v>
      </c>
      <c r="L19" s="754" t="s">
        <v>719</v>
      </c>
      <c r="M19" s="33"/>
      <c r="N19" s="33"/>
      <c r="O19" s="33"/>
      <c r="P19" s="33"/>
      <c r="Q19" s="99"/>
      <c r="R19" s="100"/>
      <c r="S19" s="6"/>
      <c r="T19" s="6"/>
    </row>
    <row r="20" spans="1:20" s="11" customFormat="1" ht="23.25" customHeight="1">
      <c r="A20" s="714" t="s">
        <v>40</v>
      </c>
      <c r="B20" s="183">
        <f t="shared" ref="B20:L20" si="0">SUM(B10:B19)</f>
        <v>1812</v>
      </c>
      <c r="C20" s="183">
        <f t="shared" si="0"/>
        <v>100</v>
      </c>
      <c r="D20" s="183">
        <f t="shared" si="0"/>
        <v>843</v>
      </c>
      <c r="E20" s="183">
        <f t="shared" si="0"/>
        <v>635</v>
      </c>
      <c r="F20" s="183">
        <f t="shared" si="0"/>
        <v>193</v>
      </c>
      <c r="G20" s="183">
        <f t="shared" si="0"/>
        <v>141</v>
      </c>
      <c r="H20" s="183">
        <f t="shared" si="0"/>
        <v>1393</v>
      </c>
      <c r="I20" s="183">
        <f t="shared" si="0"/>
        <v>419</v>
      </c>
      <c r="J20" s="183">
        <f t="shared" si="0"/>
        <v>838</v>
      </c>
      <c r="K20" s="183">
        <f t="shared" si="0"/>
        <v>607</v>
      </c>
      <c r="L20" s="183">
        <f t="shared" si="0"/>
        <v>367</v>
      </c>
      <c r="M20" s="178"/>
      <c r="N20" s="178"/>
      <c r="O20" s="177"/>
      <c r="P20" s="178"/>
      <c r="Q20" s="104"/>
      <c r="R20" s="105"/>
      <c r="S20" s="106"/>
      <c r="T20" s="106"/>
    </row>
    <row r="21" spans="1:20" s="11" customFormat="1" ht="6.75" customHeight="1">
      <c r="A21" s="184"/>
      <c r="B21" s="184"/>
      <c r="C21" s="184"/>
      <c r="D21" s="90"/>
      <c r="E21" s="90"/>
      <c r="F21" s="90"/>
      <c r="G21" s="90"/>
      <c r="H21" s="90"/>
      <c r="I21" s="113"/>
      <c r="J21" s="90"/>
      <c r="K21" s="90"/>
      <c r="L21" s="90"/>
      <c r="M21" s="90"/>
      <c r="N21" s="90"/>
      <c r="O21" s="177"/>
      <c r="P21" s="178"/>
      <c r="Q21" s="104"/>
      <c r="R21" s="105"/>
      <c r="S21" s="106"/>
      <c r="T21" s="106"/>
    </row>
    <row r="22" spans="1:20" s="10" customFormat="1" ht="15" customHeight="1">
      <c r="A22" s="1014" t="s">
        <v>19</v>
      </c>
      <c r="B22" s="1014"/>
      <c r="C22" s="42"/>
      <c r="D22" s="719"/>
      <c r="E22" s="719"/>
      <c r="F22" s="719"/>
      <c r="G22" s="719"/>
      <c r="H22" s="1015" t="s">
        <v>20</v>
      </c>
      <c r="I22" s="1015"/>
      <c r="J22" s="1015"/>
      <c r="K22" s="1015"/>
      <c r="L22" s="1015"/>
      <c r="M22" s="42"/>
      <c r="N22" s="42"/>
      <c r="O22" s="719"/>
      <c r="P22" s="42"/>
      <c r="Q22" s="102"/>
      <c r="R22" s="103"/>
      <c r="S22" s="8"/>
      <c r="T22" s="8"/>
    </row>
  </sheetData>
  <mergeCells count="11">
    <mergeCell ref="A22:B22"/>
    <mergeCell ref="H22:L22"/>
    <mergeCell ref="A3:L3"/>
    <mergeCell ref="A4:L4"/>
    <mergeCell ref="A5:L5"/>
    <mergeCell ref="A7:B7"/>
    <mergeCell ref="A8:A9"/>
    <mergeCell ref="B8:C8"/>
    <mergeCell ref="D8:G8"/>
    <mergeCell ref="H8:I8"/>
    <mergeCell ref="J8:L8"/>
  </mergeCells>
  <printOptions horizontalCentered="1" verticalCentered="1"/>
  <pageMargins left="0.17" right="0.28000000000000003" top="0.53" bottom="0.51" header="0.511811023622047" footer="0.511811023622047"/>
  <pageSetup paperSize="9" scale="9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T35"/>
  <sheetViews>
    <sheetView rightToLeft="1" tabSelected="1" view="pageBreakPreview" topLeftCell="A10" zoomScale="85" zoomScaleNormal="115" zoomScaleSheetLayoutView="85" workbookViewId="0">
      <selection activeCell="E17" sqref="E17"/>
    </sheetView>
  </sheetViews>
  <sheetFormatPr defaultRowHeight="35.1" customHeight="1"/>
  <cols>
    <col min="1" max="1" width="14.28515625" style="55" customWidth="1"/>
    <col min="2" max="11" width="12.28515625" style="55" customWidth="1"/>
    <col min="12" max="17" width="9.140625" style="55"/>
    <col min="18" max="18" width="9.140625" style="56"/>
    <col min="19" max="19" width="9.140625" style="57"/>
    <col min="20" max="20" width="9.140625" style="537"/>
    <col min="21" max="16384" width="9.140625" style="12"/>
  </cols>
  <sheetData>
    <row r="1" spans="1:20" ht="8.25" customHeight="1"/>
    <row r="2" spans="1:20" ht="8.25" customHeight="1"/>
    <row r="3" spans="1:20" ht="33" customHeight="1"/>
    <row r="4" spans="1:20" s="13" customFormat="1" ht="24.95" customHeight="1">
      <c r="A4" s="58" t="s">
        <v>69</v>
      </c>
      <c r="B4" s="58"/>
      <c r="C4" s="58"/>
      <c r="D4" s="58"/>
      <c r="E4" s="58"/>
      <c r="F4" s="58"/>
      <c r="G4" s="58"/>
      <c r="H4" s="58"/>
      <c r="I4" s="58"/>
      <c r="J4" s="58"/>
      <c r="K4" s="58"/>
      <c r="L4" s="52"/>
      <c r="M4" s="52"/>
      <c r="N4" s="52"/>
      <c r="O4" s="52"/>
      <c r="P4" s="52"/>
      <c r="Q4" s="52"/>
      <c r="R4" s="53"/>
      <c r="S4" s="54"/>
      <c r="T4" s="538"/>
    </row>
    <row r="5" spans="1:20" s="14" customFormat="1" ht="15" customHeight="1">
      <c r="A5" s="58" t="s">
        <v>70</v>
      </c>
      <c r="B5" s="58"/>
      <c r="C5" s="58"/>
      <c r="D5" s="58"/>
      <c r="E5" s="58"/>
      <c r="F5" s="58"/>
      <c r="G5" s="58"/>
      <c r="H5" s="58"/>
      <c r="I5" s="58"/>
      <c r="J5" s="58"/>
      <c r="K5" s="58"/>
      <c r="L5" s="52"/>
      <c r="M5" s="52"/>
      <c r="N5" s="52"/>
      <c r="O5" s="52"/>
      <c r="P5" s="52"/>
      <c r="Q5" s="52"/>
      <c r="R5" s="53"/>
      <c r="S5" s="54"/>
      <c r="T5" s="538"/>
    </row>
    <row r="6" spans="1:20" s="14" customFormat="1" ht="24.95" customHeight="1">
      <c r="A6" s="58" t="s">
        <v>725</v>
      </c>
      <c r="B6" s="58"/>
      <c r="C6" s="58"/>
      <c r="D6" s="58"/>
      <c r="E6" s="58"/>
      <c r="F6" s="58"/>
      <c r="G6" s="58"/>
      <c r="H6" s="58"/>
      <c r="I6" s="58"/>
      <c r="J6" s="58"/>
      <c r="K6" s="58"/>
      <c r="L6" s="52"/>
      <c r="M6" s="52"/>
      <c r="N6" s="52"/>
      <c r="O6" s="52"/>
      <c r="P6" s="52"/>
      <c r="Q6" s="52"/>
      <c r="R6" s="53"/>
      <c r="S6" s="54"/>
      <c r="T6" s="538"/>
    </row>
    <row r="7" spans="1:20" s="14" customFormat="1" ht="9.75" customHeight="1">
      <c r="A7" s="52"/>
      <c r="B7" s="52"/>
      <c r="C7" s="52"/>
      <c r="D7" s="52"/>
      <c r="E7" s="52"/>
      <c r="F7" s="52"/>
      <c r="G7" s="52"/>
      <c r="H7" s="52"/>
      <c r="I7" s="52"/>
      <c r="J7" s="52"/>
      <c r="K7" s="52"/>
      <c r="L7" s="52"/>
      <c r="M7" s="52"/>
      <c r="N7" s="52"/>
      <c r="O7" s="52"/>
      <c r="P7" s="52"/>
      <c r="Q7" s="52"/>
      <c r="R7" s="53"/>
      <c r="S7" s="54"/>
      <c r="T7" s="538"/>
    </row>
    <row r="8" spans="1:20" s="14" customFormat="1" ht="24.95" customHeight="1">
      <c r="A8" s="1032" t="s">
        <v>71</v>
      </c>
      <c r="B8" s="1032"/>
      <c r="C8" s="1032"/>
      <c r="D8" s="52"/>
      <c r="E8" s="52"/>
      <c r="F8" s="52"/>
      <c r="G8" s="52"/>
      <c r="H8" s="52"/>
      <c r="I8" s="52"/>
      <c r="J8" s="52"/>
      <c r="K8" s="52"/>
      <c r="L8" s="52"/>
      <c r="M8" s="52"/>
      <c r="N8" s="52"/>
      <c r="O8" s="52"/>
      <c r="P8" s="52"/>
      <c r="Q8" s="52"/>
      <c r="R8" s="53"/>
      <c r="S8" s="54"/>
      <c r="T8" s="538"/>
    </row>
    <row r="9" spans="1:20" s="15" customFormat="1" ht="45" customHeight="1">
      <c r="A9" s="59"/>
      <c r="B9" s="60" t="s">
        <v>709</v>
      </c>
      <c r="C9" s="60"/>
      <c r="D9" s="60"/>
      <c r="E9" s="60"/>
      <c r="F9" s="60"/>
      <c r="G9" s="60" t="s">
        <v>710</v>
      </c>
      <c r="H9" s="60"/>
      <c r="I9" s="60"/>
      <c r="J9" s="60"/>
      <c r="K9" s="61"/>
      <c r="L9" s="55"/>
      <c r="M9" s="55"/>
      <c r="N9" s="55"/>
      <c r="O9" s="55"/>
      <c r="P9" s="55"/>
      <c r="Q9" s="55"/>
      <c r="R9" s="56"/>
      <c r="S9" s="57"/>
      <c r="T9" s="537"/>
    </row>
    <row r="10" spans="1:20" s="16" customFormat="1" ht="33.75" customHeight="1">
      <c r="A10" s="62" t="s">
        <v>72</v>
      </c>
      <c r="B10" s="1033" t="s">
        <v>711</v>
      </c>
      <c r="C10" s="1033" t="s">
        <v>73</v>
      </c>
      <c r="D10" s="60" t="s">
        <v>74</v>
      </c>
      <c r="E10" s="60"/>
      <c r="F10" s="60"/>
      <c r="G10" s="1033" t="s">
        <v>711</v>
      </c>
      <c r="H10" s="1033" t="s">
        <v>73</v>
      </c>
      <c r="I10" s="60" t="s">
        <v>74</v>
      </c>
      <c r="J10" s="60"/>
      <c r="K10" s="61"/>
      <c r="L10" s="55"/>
      <c r="M10" s="55"/>
      <c r="N10" s="55"/>
      <c r="O10" s="55"/>
      <c r="P10" s="55"/>
      <c r="Q10" s="55"/>
      <c r="R10" s="56"/>
      <c r="S10" s="57"/>
      <c r="T10" s="537"/>
    </row>
    <row r="11" spans="1:20" s="16" customFormat="1" ht="22.5" customHeight="1">
      <c r="A11" s="62" t="s">
        <v>75</v>
      </c>
      <c r="B11" s="1034"/>
      <c r="C11" s="1034"/>
      <c r="D11" s="539" t="s">
        <v>76</v>
      </c>
      <c r="E11" s="539" t="s">
        <v>77</v>
      </c>
      <c r="F11" s="539" t="s">
        <v>78</v>
      </c>
      <c r="G11" s="1034"/>
      <c r="H11" s="1034"/>
      <c r="I11" s="539" t="s">
        <v>76</v>
      </c>
      <c r="J11" s="539" t="s">
        <v>77</v>
      </c>
      <c r="K11" s="540" t="s">
        <v>78</v>
      </c>
      <c r="L11" s="55"/>
      <c r="M11" s="55"/>
      <c r="N11" s="55"/>
      <c r="O11" s="55"/>
      <c r="P11" s="55"/>
      <c r="Q11" s="55"/>
      <c r="R11" s="56"/>
      <c r="S11" s="57"/>
      <c r="T11" s="537"/>
    </row>
    <row r="12" spans="1:20" s="16" customFormat="1" ht="45" customHeight="1">
      <c r="A12" s="63"/>
      <c r="B12" s="1035"/>
      <c r="C12" s="1035"/>
      <c r="D12" s="541" t="s">
        <v>79</v>
      </c>
      <c r="E12" s="541" t="s">
        <v>80</v>
      </c>
      <c r="F12" s="541" t="s">
        <v>41</v>
      </c>
      <c r="G12" s="1035"/>
      <c r="H12" s="1035"/>
      <c r="I12" s="541" t="s">
        <v>79</v>
      </c>
      <c r="J12" s="541" t="s">
        <v>80</v>
      </c>
      <c r="K12" s="542" t="s">
        <v>41</v>
      </c>
      <c r="L12" s="55"/>
      <c r="M12" s="55"/>
      <c r="N12" s="55"/>
      <c r="O12" s="55"/>
      <c r="P12" s="55"/>
      <c r="Q12" s="55"/>
      <c r="R12" s="56"/>
      <c r="S12" s="57"/>
      <c r="T12" s="537"/>
    </row>
    <row r="13" spans="1:20" s="17" customFormat="1" ht="63" customHeight="1">
      <c r="A13" s="64">
        <v>2016</v>
      </c>
      <c r="B13" s="65">
        <v>486</v>
      </c>
      <c r="C13" s="65">
        <v>4</v>
      </c>
      <c r="D13" s="65">
        <v>9</v>
      </c>
      <c r="E13" s="65">
        <v>16</v>
      </c>
      <c r="F13" s="64">
        <v>25</v>
      </c>
      <c r="G13" s="65">
        <v>144</v>
      </c>
      <c r="H13" s="65">
        <v>2</v>
      </c>
      <c r="I13" s="65">
        <v>29</v>
      </c>
      <c r="J13" s="65">
        <v>13</v>
      </c>
      <c r="K13" s="543">
        <v>42</v>
      </c>
      <c r="L13" s="66"/>
      <c r="M13" s="66"/>
      <c r="N13" s="66"/>
      <c r="O13" s="66"/>
      <c r="P13" s="66"/>
      <c r="Q13" s="66"/>
      <c r="R13" s="67"/>
      <c r="S13" s="68"/>
      <c r="T13" s="544"/>
    </row>
    <row r="14" spans="1:20" s="18" customFormat="1" ht="63" customHeight="1">
      <c r="A14" s="69">
        <v>2017</v>
      </c>
      <c r="B14" s="70">
        <v>420</v>
      </c>
      <c r="C14" s="70">
        <v>7</v>
      </c>
      <c r="D14" s="70">
        <v>15</v>
      </c>
      <c r="E14" s="70">
        <v>53</v>
      </c>
      <c r="F14" s="69">
        <v>68</v>
      </c>
      <c r="G14" s="70">
        <v>140</v>
      </c>
      <c r="H14" s="70">
        <v>3</v>
      </c>
      <c r="I14" s="70">
        <v>11</v>
      </c>
      <c r="J14" s="70">
        <v>10</v>
      </c>
      <c r="K14" s="69">
        <v>21</v>
      </c>
      <c r="L14" s="66"/>
      <c r="M14" s="66"/>
      <c r="N14" s="66"/>
      <c r="O14" s="66"/>
      <c r="P14" s="66"/>
      <c r="Q14" s="66"/>
      <c r="R14" s="71"/>
      <c r="S14" s="72"/>
      <c r="T14" s="545"/>
    </row>
    <row r="15" spans="1:20" s="16" customFormat="1" ht="63" customHeight="1">
      <c r="A15" s="73">
        <v>2018</v>
      </c>
      <c r="B15" s="74">
        <v>322</v>
      </c>
      <c r="C15" s="74">
        <v>0</v>
      </c>
      <c r="D15" s="74">
        <v>2</v>
      </c>
      <c r="E15" s="74"/>
      <c r="F15" s="73">
        <v>14</v>
      </c>
      <c r="G15" s="74">
        <v>71</v>
      </c>
      <c r="H15" s="74">
        <v>3</v>
      </c>
      <c r="I15" s="74">
        <v>5</v>
      </c>
      <c r="J15" s="74">
        <v>4</v>
      </c>
      <c r="K15" s="73">
        <v>12</v>
      </c>
      <c r="L15" s="55"/>
      <c r="M15" s="55"/>
      <c r="N15" s="55"/>
      <c r="O15" s="55"/>
      <c r="P15" s="55"/>
      <c r="Q15" s="55"/>
      <c r="R15" s="56"/>
      <c r="S15" s="57"/>
      <c r="T15" s="537"/>
    </row>
    <row r="16" spans="1:20" s="16" customFormat="1" ht="9" customHeight="1">
      <c r="A16" s="75"/>
      <c r="B16" s="76"/>
      <c r="C16" s="76"/>
      <c r="D16" s="76"/>
      <c r="E16" s="76"/>
      <c r="F16" s="77"/>
      <c r="G16" s="76"/>
      <c r="H16" s="76"/>
      <c r="I16" s="76"/>
      <c r="J16" s="76"/>
      <c r="K16" s="77"/>
      <c r="L16" s="55"/>
      <c r="M16" s="55"/>
      <c r="N16" s="55"/>
      <c r="O16" s="55"/>
      <c r="P16" s="55"/>
      <c r="Q16" s="55"/>
      <c r="R16" s="56"/>
      <c r="S16" s="57"/>
      <c r="T16" s="537"/>
    </row>
    <row r="17" spans="1:20" s="19" customFormat="1" ht="15" customHeight="1">
      <c r="A17" s="1036" t="s">
        <v>81</v>
      </c>
      <c r="B17" s="1036"/>
      <c r="C17" s="1036"/>
      <c r="D17" s="48"/>
      <c r="E17" s="48"/>
      <c r="F17" s="48"/>
      <c r="G17" s="48"/>
      <c r="H17" s="48"/>
      <c r="I17" s="1031" t="s">
        <v>82</v>
      </c>
      <c r="J17" s="1031"/>
      <c r="K17" s="1031"/>
      <c r="L17" s="48"/>
      <c r="M17" s="48"/>
      <c r="N17" s="48"/>
      <c r="O17" s="48"/>
      <c r="P17" s="48"/>
      <c r="Q17" s="48"/>
      <c r="R17" s="50"/>
      <c r="S17" s="51"/>
      <c r="T17" s="546"/>
    </row>
    <row r="18" spans="1:20" s="16" customFormat="1" ht="35.1" customHeight="1">
      <c r="A18" s="55"/>
      <c r="B18" s="55"/>
      <c r="C18" s="55"/>
      <c r="D18" s="55"/>
      <c r="E18" s="55"/>
      <c r="F18" s="55"/>
      <c r="G18" s="55"/>
      <c r="H18" s="55"/>
      <c r="I18" s="55"/>
      <c r="J18" s="55"/>
      <c r="K18" s="55"/>
      <c r="L18" s="55"/>
      <c r="M18" s="55"/>
      <c r="N18" s="55"/>
      <c r="O18" s="55"/>
      <c r="P18" s="55"/>
      <c r="Q18" s="55"/>
      <c r="R18" s="56"/>
      <c r="S18" s="57"/>
      <c r="T18" s="537"/>
    </row>
    <row r="19" spans="1:20" s="16" customFormat="1" ht="35.1" customHeight="1">
      <c r="A19" s="55"/>
      <c r="B19" s="55"/>
      <c r="C19" s="55"/>
      <c r="D19" s="55"/>
      <c r="E19" s="55"/>
      <c r="F19" s="55"/>
      <c r="G19" s="55"/>
      <c r="H19" s="55"/>
      <c r="I19" s="55"/>
      <c r="J19" s="55"/>
      <c r="K19" s="55"/>
      <c r="L19" s="55"/>
      <c r="M19" s="55"/>
      <c r="N19" s="55"/>
      <c r="O19" s="55"/>
      <c r="P19" s="55"/>
      <c r="Q19" s="55"/>
      <c r="R19" s="56"/>
      <c r="S19" s="57"/>
      <c r="T19" s="537"/>
    </row>
    <row r="20" spans="1:20" s="16" customFormat="1" ht="35.1" customHeight="1">
      <c r="A20" s="55"/>
      <c r="B20" s="55"/>
      <c r="C20" s="55"/>
      <c r="D20" s="55"/>
      <c r="E20" s="55"/>
      <c r="F20" s="55"/>
      <c r="G20" s="55"/>
      <c r="H20" s="55"/>
      <c r="I20" s="55"/>
      <c r="J20" s="55"/>
      <c r="K20" s="55"/>
      <c r="L20" s="55"/>
      <c r="M20" s="55"/>
      <c r="N20" s="55"/>
      <c r="O20" s="55"/>
      <c r="P20" s="55"/>
      <c r="Q20" s="55"/>
      <c r="R20" s="56"/>
      <c r="S20" s="57"/>
      <c r="T20" s="537"/>
    </row>
    <row r="21" spans="1:20" s="16" customFormat="1" ht="35.1" customHeight="1">
      <c r="A21" s="55"/>
      <c r="B21" s="55"/>
      <c r="C21" s="55"/>
      <c r="D21" s="55"/>
      <c r="E21" s="55"/>
      <c r="F21" s="55"/>
      <c r="G21" s="55"/>
      <c r="H21" s="55"/>
      <c r="I21" s="55"/>
      <c r="J21" s="55"/>
      <c r="K21" s="55"/>
      <c r="L21" s="55"/>
      <c r="M21" s="55"/>
      <c r="N21" s="55"/>
      <c r="O21" s="55"/>
      <c r="P21" s="55"/>
      <c r="Q21" s="55"/>
      <c r="R21" s="56"/>
      <c r="S21" s="57"/>
      <c r="T21" s="537"/>
    </row>
    <row r="22" spans="1:20" s="16" customFormat="1" ht="35.1" customHeight="1">
      <c r="A22" s="55"/>
      <c r="B22" s="55"/>
      <c r="C22" s="55"/>
      <c r="D22" s="55"/>
      <c r="E22" s="55"/>
      <c r="F22" s="55"/>
      <c r="G22" s="55"/>
      <c r="H22" s="55"/>
      <c r="I22" s="55"/>
      <c r="J22" s="55"/>
      <c r="K22" s="55"/>
      <c r="L22" s="55"/>
      <c r="M22" s="55"/>
      <c r="N22" s="55"/>
      <c r="O22" s="55"/>
      <c r="P22" s="55"/>
      <c r="Q22" s="55"/>
      <c r="R22" s="56"/>
      <c r="S22" s="57"/>
      <c r="T22" s="537"/>
    </row>
    <row r="23" spans="1:20" s="16" customFormat="1" ht="35.1" customHeight="1">
      <c r="A23" s="55"/>
      <c r="B23" s="55"/>
      <c r="C23" s="55"/>
      <c r="D23" s="55"/>
      <c r="E23" s="55"/>
      <c r="F23" s="55"/>
      <c r="G23" s="55"/>
      <c r="H23" s="55"/>
      <c r="I23" s="55"/>
      <c r="J23" s="55"/>
      <c r="K23" s="55"/>
      <c r="L23" s="55"/>
      <c r="M23" s="55"/>
      <c r="N23" s="55"/>
      <c r="O23" s="55"/>
      <c r="P23" s="55"/>
      <c r="Q23" s="55"/>
      <c r="R23" s="56"/>
      <c r="S23" s="57"/>
      <c r="T23" s="537"/>
    </row>
    <row r="24" spans="1:20" s="16" customFormat="1" ht="35.1" customHeight="1">
      <c r="A24" s="55"/>
      <c r="B24" s="55"/>
      <c r="C24" s="55"/>
      <c r="D24" s="55"/>
      <c r="E24" s="55"/>
      <c r="F24" s="55"/>
      <c r="G24" s="55"/>
      <c r="H24" s="55"/>
      <c r="I24" s="55"/>
      <c r="J24" s="55"/>
      <c r="K24" s="55"/>
      <c r="L24" s="55"/>
      <c r="M24" s="55"/>
      <c r="N24" s="55"/>
      <c r="O24" s="55"/>
      <c r="P24" s="55"/>
      <c r="Q24" s="55"/>
      <c r="R24" s="56"/>
      <c r="S24" s="57"/>
      <c r="T24" s="537"/>
    </row>
    <row r="25" spans="1:20" s="16" customFormat="1" ht="35.1" customHeight="1">
      <c r="A25" s="55"/>
      <c r="B25" s="55"/>
      <c r="C25" s="55"/>
      <c r="D25" s="55"/>
      <c r="E25" s="55"/>
      <c r="F25" s="55"/>
      <c r="G25" s="55"/>
      <c r="H25" s="55"/>
      <c r="I25" s="55"/>
      <c r="J25" s="55"/>
      <c r="K25" s="55"/>
      <c r="L25" s="55"/>
      <c r="M25" s="55"/>
      <c r="N25" s="55"/>
      <c r="O25" s="55"/>
      <c r="P25" s="55"/>
      <c r="Q25" s="55"/>
      <c r="R25" s="56"/>
      <c r="S25" s="57"/>
      <c r="T25" s="537"/>
    </row>
    <row r="26" spans="1:20" s="16" customFormat="1" ht="35.1" customHeight="1">
      <c r="A26" s="55"/>
      <c r="B26" s="55"/>
      <c r="C26" s="55"/>
      <c r="D26" s="55"/>
      <c r="E26" s="55"/>
      <c r="F26" s="55"/>
      <c r="G26" s="55"/>
      <c r="H26" s="55"/>
      <c r="I26" s="55"/>
      <c r="J26" s="55"/>
      <c r="K26" s="55"/>
      <c r="L26" s="55"/>
      <c r="M26" s="55"/>
      <c r="N26" s="55"/>
      <c r="O26" s="55"/>
      <c r="P26" s="55"/>
      <c r="Q26" s="55"/>
      <c r="R26" s="56"/>
      <c r="S26" s="57"/>
      <c r="T26" s="537"/>
    </row>
    <row r="27" spans="1:20" s="16" customFormat="1" ht="35.1" customHeight="1">
      <c r="A27" s="55"/>
      <c r="B27" s="55"/>
      <c r="C27" s="55"/>
      <c r="D27" s="55"/>
      <c r="E27" s="55"/>
      <c r="F27" s="55"/>
      <c r="G27" s="55"/>
      <c r="H27" s="55"/>
      <c r="I27" s="55"/>
      <c r="J27" s="55"/>
      <c r="K27" s="55"/>
      <c r="L27" s="55"/>
      <c r="M27" s="55"/>
      <c r="N27" s="55"/>
      <c r="O27" s="55"/>
      <c r="P27" s="55"/>
      <c r="Q27" s="55"/>
      <c r="R27" s="56"/>
      <c r="S27" s="57"/>
      <c r="T27" s="537"/>
    </row>
    <row r="28" spans="1:20" s="16" customFormat="1" ht="35.1" customHeight="1">
      <c r="A28" s="55"/>
      <c r="B28" s="55"/>
      <c r="C28" s="55"/>
      <c r="D28" s="55"/>
      <c r="E28" s="55"/>
      <c r="F28" s="55"/>
      <c r="G28" s="55"/>
      <c r="H28" s="55"/>
      <c r="I28" s="55"/>
      <c r="J28" s="55"/>
      <c r="K28" s="55"/>
      <c r="L28" s="55"/>
      <c r="M28" s="55"/>
      <c r="N28" s="55"/>
      <c r="O28" s="55"/>
      <c r="P28" s="55"/>
      <c r="Q28" s="55"/>
      <c r="R28" s="56"/>
      <c r="S28" s="57"/>
      <c r="T28" s="537"/>
    </row>
    <row r="29" spans="1:20" s="16" customFormat="1" ht="35.1" customHeight="1">
      <c r="A29" s="55"/>
      <c r="B29" s="55"/>
      <c r="C29" s="55"/>
      <c r="D29" s="55"/>
      <c r="E29" s="55"/>
      <c r="F29" s="55"/>
      <c r="G29" s="55"/>
      <c r="H29" s="55"/>
      <c r="I29" s="55"/>
      <c r="J29" s="55"/>
      <c r="K29" s="55"/>
      <c r="L29" s="55"/>
      <c r="M29" s="55"/>
      <c r="N29" s="55"/>
      <c r="O29" s="55"/>
      <c r="P29" s="55"/>
      <c r="Q29" s="55"/>
      <c r="R29" s="56"/>
      <c r="S29" s="57"/>
      <c r="T29" s="537"/>
    </row>
    <row r="30" spans="1:20" s="16" customFormat="1" ht="35.1" customHeight="1">
      <c r="A30" s="55"/>
      <c r="B30" s="55"/>
      <c r="C30" s="55"/>
      <c r="D30" s="55"/>
      <c r="E30" s="55"/>
      <c r="F30" s="55"/>
      <c r="G30" s="55"/>
      <c r="H30" s="55"/>
      <c r="I30" s="55"/>
      <c r="J30" s="55"/>
      <c r="K30" s="55"/>
      <c r="L30" s="55"/>
      <c r="M30" s="55"/>
      <c r="N30" s="55"/>
      <c r="O30" s="55"/>
      <c r="P30" s="55"/>
      <c r="Q30" s="55"/>
      <c r="R30" s="56"/>
      <c r="S30" s="57"/>
      <c r="T30" s="537"/>
    </row>
    <row r="31" spans="1:20" s="16" customFormat="1" ht="35.1" customHeight="1">
      <c r="A31" s="55"/>
      <c r="B31" s="55"/>
      <c r="C31" s="55"/>
      <c r="D31" s="55"/>
      <c r="E31" s="55"/>
      <c r="F31" s="55"/>
      <c r="G31" s="55"/>
      <c r="H31" s="55"/>
      <c r="I31" s="55"/>
      <c r="J31" s="55"/>
      <c r="K31" s="55"/>
      <c r="L31" s="55"/>
      <c r="M31" s="55"/>
      <c r="N31" s="55"/>
      <c r="O31" s="55"/>
      <c r="P31" s="55"/>
      <c r="Q31" s="55"/>
      <c r="R31" s="56"/>
      <c r="S31" s="57"/>
      <c r="T31" s="537"/>
    </row>
    <row r="32" spans="1:20" s="16" customFormat="1" ht="35.1" customHeight="1">
      <c r="A32" s="55"/>
      <c r="B32" s="55"/>
      <c r="C32" s="55"/>
      <c r="D32" s="55"/>
      <c r="E32" s="55"/>
      <c r="F32" s="55"/>
      <c r="G32" s="55"/>
      <c r="H32" s="55"/>
      <c r="I32" s="55"/>
      <c r="J32" s="55"/>
      <c r="K32" s="55"/>
      <c r="L32" s="55"/>
      <c r="M32" s="55"/>
      <c r="N32" s="55"/>
      <c r="O32" s="55"/>
      <c r="P32" s="55"/>
      <c r="Q32" s="55"/>
      <c r="R32" s="56"/>
      <c r="S32" s="57"/>
      <c r="T32" s="537"/>
    </row>
    <row r="33" spans="1:20" s="16" customFormat="1" ht="35.1" customHeight="1">
      <c r="A33" s="55"/>
      <c r="B33" s="55"/>
      <c r="C33" s="55"/>
      <c r="D33" s="55"/>
      <c r="E33" s="55"/>
      <c r="F33" s="55"/>
      <c r="G33" s="55"/>
      <c r="H33" s="55"/>
      <c r="I33" s="55"/>
      <c r="J33" s="55"/>
      <c r="K33" s="55"/>
      <c r="L33" s="55"/>
      <c r="M33" s="55"/>
      <c r="N33" s="55"/>
      <c r="O33" s="55"/>
      <c r="P33" s="55"/>
      <c r="Q33" s="55"/>
      <c r="R33" s="56"/>
      <c r="S33" s="57"/>
      <c r="T33" s="537"/>
    </row>
    <row r="34" spans="1:20" s="16" customFormat="1" ht="35.1" customHeight="1">
      <c r="A34" s="55"/>
      <c r="B34" s="55"/>
      <c r="C34" s="55"/>
      <c r="D34" s="55"/>
      <c r="E34" s="55"/>
      <c r="F34" s="55"/>
      <c r="G34" s="55"/>
      <c r="H34" s="55"/>
      <c r="I34" s="55"/>
      <c r="J34" s="55"/>
      <c r="K34" s="55"/>
      <c r="L34" s="55"/>
      <c r="M34" s="55"/>
      <c r="N34" s="55"/>
      <c r="O34" s="55"/>
      <c r="P34" s="55"/>
      <c r="Q34" s="55"/>
      <c r="R34" s="56"/>
      <c r="S34" s="57"/>
      <c r="T34" s="537"/>
    </row>
    <row r="35" spans="1:20" s="16" customFormat="1" ht="35.1" customHeight="1">
      <c r="A35" s="55"/>
      <c r="B35" s="55"/>
      <c r="C35" s="55"/>
      <c r="D35" s="55"/>
      <c r="E35" s="55"/>
      <c r="F35" s="55"/>
      <c r="G35" s="55"/>
      <c r="H35" s="55"/>
      <c r="I35" s="55"/>
      <c r="J35" s="55"/>
      <c r="K35" s="55"/>
      <c r="L35" s="55"/>
      <c r="M35" s="55"/>
      <c r="N35" s="55"/>
      <c r="O35" s="55"/>
      <c r="P35" s="55"/>
      <c r="Q35" s="55"/>
      <c r="R35" s="56"/>
      <c r="S35" s="57"/>
      <c r="T35" s="537"/>
    </row>
  </sheetData>
  <mergeCells count="7">
    <mergeCell ref="I17:K17"/>
    <mergeCell ref="A8:C8"/>
    <mergeCell ref="B10:B12"/>
    <mergeCell ref="C10:C12"/>
    <mergeCell ref="G10:G12"/>
    <mergeCell ref="H10:H12"/>
    <mergeCell ref="A17:C17"/>
  </mergeCells>
  <printOptions horizontalCentered="1"/>
  <pageMargins left="0.5" right="0.5" top="0.4" bottom="0.5" header="0.5" footer="0.25"/>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T30"/>
  <sheetViews>
    <sheetView rightToLeft="1" tabSelected="1" view="pageBreakPreview" topLeftCell="A13" zoomScale="110" zoomScaleNormal="75" zoomScaleSheetLayoutView="110" workbookViewId="0">
      <selection activeCell="E17" sqref="E17"/>
    </sheetView>
  </sheetViews>
  <sheetFormatPr defaultColWidth="7.85546875" defaultRowHeight="20.100000000000001" customHeight="1"/>
  <cols>
    <col min="1" max="1" width="28.28515625" style="598" customWidth="1"/>
    <col min="2" max="3" width="26.42578125" style="598" customWidth="1"/>
    <col min="4" max="4" width="26.42578125" style="599" customWidth="1"/>
    <col min="5" max="5" width="34.5703125" style="598" customWidth="1"/>
    <col min="6" max="8" width="7.85546875" style="597"/>
    <col min="9" max="17" width="7.85546875" style="596"/>
    <col min="18" max="18" width="7.85546875" style="595"/>
    <col min="19" max="20" width="7.85546875" style="594"/>
    <col min="21" max="16384" width="7.85546875" style="593"/>
  </cols>
  <sheetData>
    <row r="1" spans="1:20" s="649" customFormat="1" ht="9.75" customHeight="1">
      <c r="A1" s="642"/>
      <c r="B1" s="642"/>
      <c r="C1" s="642"/>
      <c r="D1" s="650"/>
      <c r="E1" s="642"/>
      <c r="F1" s="27"/>
      <c r="G1" s="27"/>
      <c r="H1" s="27"/>
      <c r="I1" s="647"/>
      <c r="J1" s="647"/>
      <c r="K1" s="647"/>
      <c r="L1" s="647"/>
      <c r="M1" s="647"/>
      <c r="N1" s="647"/>
      <c r="O1" s="647"/>
      <c r="P1" s="647"/>
      <c r="Q1" s="647"/>
      <c r="R1" s="646"/>
      <c r="S1" s="645"/>
      <c r="T1" s="645"/>
    </row>
    <row r="2" spans="1:20" s="649" customFormat="1" ht="42.75" customHeight="1">
      <c r="A2" s="642"/>
      <c r="B2" s="642"/>
      <c r="C2" s="642"/>
      <c r="D2" s="650"/>
      <c r="E2" s="642"/>
      <c r="F2" s="27"/>
      <c r="G2" s="27"/>
      <c r="H2" s="27"/>
      <c r="I2" s="647"/>
      <c r="J2" s="647"/>
      <c r="K2" s="647"/>
      <c r="L2" s="647"/>
      <c r="M2" s="647"/>
      <c r="N2" s="647"/>
      <c r="O2" s="647"/>
      <c r="P2" s="647"/>
      <c r="Q2" s="647"/>
      <c r="R2" s="646"/>
      <c r="S2" s="645"/>
      <c r="T2" s="645"/>
    </row>
    <row r="3" spans="1:20" s="648" customFormat="1" ht="21" customHeight="1">
      <c r="A3" s="1037" t="s">
        <v>83</v>
      </c>
      <c r="B3" s="1037"/>
      <c r="C3" s="1037"/>
      <c r="D3" s="1037"/>
      <c r="E3" s="1037"/>
      <c r="F3" s="27"/>
      <c r="G3" s="27"/>
      <c r="H3" s="27"/>
      <c r="I3" s="647"/>
      <c r="J3" s="647"/>
      <c r="K3" s="647"/>
      <c r="L3" s="647"/>
      <c r="M3" s="647"/>
      <c r="N3" s="647"/>
      <c r="O3" s="647"/>
      <c r="P3" s="647"/>
      <c r="Q3" s="647"/>
      <c r="R3" s="646"/>
      <c r="S3" s="645"/>
      <c r="T3" s="645"/>
    </row>
    <row r="4" spans="1:20" s="644" customFormat="1" ht="21" customHeight="1">
      <c r="A4" s="1037" t="s">
        <v>84</v>
      </c>
      <c r="B4" s="1037"/>
      <c r="C4" s="1037"/>
      <c r="D4" s="1037"/>
      <c r="E4" s="1037"/>
      <c r="F4" s="27"/>
      <c r="G4" s="27"/>
      <c r="H4" s="27"/>
      <c r="I4" s="647"/>
      <c r="J4" s="647"/>
      <c r="K4" s="647"/>
      <c r="L4" s="647"/>
      <c r="M4" s="647"/>
      <c r="N4" s="647"/>
      <c r="O4" s="647"/>
      <c r="P4" s="647"/>
      <c r="Q4" s="647"/>
      <c r="R4" s="646"/>
      <c r="S4" s="645"/>
      <c r="T4" s="645"/>
    </row>
    <row r="5" spans="1:20" s="644" customFormat="1" ht="20.25" customHeight="1">
      <c r="A5" s="1037" t="s">
        <v>725</v>
      </c>
      <c r="B5" s="1037"/>
      <c r="C5" s="1037"/>
      <c r="D5" s="1037"/>
      <c r="E5" s="1037"/>
      <c r="F5" s="27"/>
      <c r="G5" s="27"/>
      <c r="H5" s="27"/>
      <c r="I5" s="647"/>
      <c r="J5" s="647"/>
      <c r="K5" s="647"/>
      <c r="L5" s="647"/>
      <c r="M5" s="647"/>
      <c r="N5" s="647"/>
      <c r="O5" s="647"/>
      <c r="P5" s="647"/>
      <c r="Q5" s="647"/>
      <c r="R5" s="646"/>
      <c r="S5" s="645"/>
      <c r="T5" s="645"/>
    </row>
    <row r="6" spans="1:20" s="600" customFormat="1" ht="24.95" customHeight="1">
      <c r="A6" s="643" t="s">
        <v>85</v>
      </c>
      <c r="B6" s="598"/>
      <c r="C6" s="598"/>
      <c r="D6" s="599"/>
      <c r="E6" s="642"/>
      <c r="F6" s="597"/>
      <c r="G6" s="597"/>
      <c r="H6" s="597"/>
      <c r="I6" s="596"/>
      <c r="J6" s="596"/>
      <c r="K6" s="596"/>
      <c r="L6" s="596"/>
      <c r="M6" s="596"/>
      <c r="N6" s="596"/>
      <c r="O6" s="596"/>
      <c r="P6" s="596"/>
      <c r="Q6" s="596"/>
      <c r="R6" s="595"/>
      <c r="S6" s="594"/>
      <c r="T6" s="594"/>
    </row>
    <row r="7" spans="1:20" s="638" customFormat="1" ht="27.75" customHeight="1">
      <c r="A7" s="641" t="s">
        <v>72</v>
      </c>
      <c r="B7" s="640">
        <v>2016</v>
      </c>
      <c r="C7" s="640">
        <v>2017</v>
      </c>
      <c r="D7" s="640">
        <v>2018</v>
      </c>
      <c r="E7" s="639" t="s">
        <v>75</v>
      </c>
      <c r="F7" s="597"/>
      <c r="G7" s="597"/>
      <c r="H7" s="597"/>
      <c r="I7" s="596"/>
      <c r="J7" s="596"/>
      <c r="K7" s="596"/>
      <c r="L7" s="596"/>
      <c r="M7" s="596"/>
      <c r="N7" s="596"/>
      <c r="O7" s="596"/>
      <c r="P7" s="596"/>
      <c r="Q7" s="596"/>
      <c r="R7" s="595"/>
      <c r="S7" s="594"/>
      <c r="T7" s="594"/>
    </row>
    <row r="8" spans="1:20" s="600" customFormat="1" ht="27" customHeight="1">
      <c r="A8" s="116" t="s">
        <v>712</v>
      </c>
      <c r="B8" s="637">
        <v>117</v>
      </c>
      <c r="C8" s="637">
        <v>118</v>
      </c>
      <c r="D8" s="637">
        <v>92</v>
      </c>
      <c r="E8" s="636" t="s">
        <v>87</v>
      </c>
      <c r="F8" s="610"/>
      <c r="G8" s="597"/>
      <c r="H8" s="597"/>
      <c r="I8" s="596"/>
      <c r="J8" s="596"/>
      <c r="K8" s="596"/>
      <c r="L8" s="596"/>
      <c r="M8" s="596"/>
      <c r="N8" s="596"/>
      <c r="O8" s="596"/>
      <c r="P8" s="596"/>
      <c r="Q8" s="596"/>
      <c r="R8" s="595"/>
      <c r="S8" s="594"/>
      <c r="T8" s="594"/>
    </row>
    <row r="9" spans="1:20" s="600" customFormat="1" ht="27" customHeight="1">
      <c r="A9" s="117" t="s">
        <v>88</v>
      </c>
      <c r="B9" s="625">
        <v>98</v>
      </c>
      <c r="C9" s="625">
        <v>81</v>
      </c>
      <c r="D9" s="625">
        <v>48</v>
      </c>
      <c r="E9" s="624" t="s">
        <v>89</v>
      </c>
      <c r="F9" s="610"/>
      <c r="G9" s="597"/>
      <c r="H9" s="597"/>
      <c r="I9" s="596"/>
      <c r="J9" s="596"/>
      <c r="K9" s="596"/>
      <c r="L9" s="596"/>
      <c r="M9" s="596"/>
      <c r="N9" s="596"/>
      <c r="O9" s="596"/>
      <c r="P9" s="596"/>
      <c r="Q9" s="596"/>
      <c r="R9" s="595"/>
      <c r="S9" s="594"/>
      <c r="T9" s="594"/>
    </row>
    <row r="10" spans="1:20" s="600" customFormat="1" ht="27" customHeight="1">
      <c r="A10" s="634" t="s">
        <v>726</v>
      </c>
      <c r="B10" s="633">
        <v>172</v>
      </c>
      <c r="C10" s="633">
        <v>138</v>
      </c>
      <c r="D10" s="633">
        <v>113</v>
      </c>
      <c r="E10" s="632" t="s">
        <v>91</v>
      </c>
      <c r="F10" s="610"/>
      <c r="G10" s="597"/>
      <c r="H10" s="597"/>
      <c r="I10" s="596"/>
      <c r="J10" s="596"/>
      <c r="K10" s="596"/>
      <c r="L10" s="596"/>
      <c r="M10" s="596"/>
      <c r="N10" s="596"/>
      <c r="O10" s="596"/>
      <c r="P10" s="596"/>
      <c r="Q10" s="596"/>
      <c r="R10" s="595"/>
      <c r="S10" s="594"/>
      <c r="T10" s="594"/>
    </row>
    <row r="11" spans="1:20" s="600" customFormat="1" ht="27" customHeight="1">
      <c r="A11" s="117" t="s">
        <v>92</v>
      </c>
      <c r="B11" s="625">
        <v>22</v>
      </c>
      <c r="C11" s="625">
        <v>14</v>
      </c>
      <c r="D11" s="625">
        <v>4</v>
      </c>
      <c r="E11" s="624" t="s">
        <v>93</v>
      </c>
      <c r="F11" s="610"/>
      <c r="G11" s="597"/>
      <c r="H11" s="597"/>
      <c r="I11" s="596"/>
      <c r="J11" s="596"/>
      <c r="K11" s="596"/>
      <c r="L11" s="596"/>
      <c r="M11" s="596"/>
      <c r="N11" s="596"/>
      <c r="O11" s="596"/>
      <c r="P11" s="596"/>
      <c r="Q11" s="596"/>
      <c r="R11" s="595"/>
      <c r="S11" s="594"/>
      <c r="T11" s="594"/>
    </row>
    <row r="12" spans="1:20" s="626" customFormat="1" ht="27" customHeight="1">
      <c r="A12" s="634" t="s">
        <v>94</v>
      </c>
      <c r="B12" s="633">
        <v>11</v>
      </c>
      <c r="C12" s="633">
        <v>18</v>
      </c>
      <c r="D12" s="633">
        <v>9</v>
      </c>
      <c r="E12" s="632" t="s">
        <v>95</v>
      </c>
      <c r="F12" s="631"/>
      <c r="G12" s="630"/>
      <c r="H12" s="630"/>
      <c r="I12" s="629"/>
      <c r="J12" s="629"/>
      <c r="K12" s="629"/>
      <c r="L12" s="629"/>
      <c r="M12" s="629"/>
      <c r="N12" s="629"/>
      <c r="O12" s="629"/>
      <c r="P12" s="629"/>
      <c r="Q12" s="629"/>
      <c r="R12" s="628"/>
      <c r="S12" s="627"/>
      <c r="T12" s="627"/>
    </row>
    <row r="13" spans="1:20" s="600" customFormat="1" ht="27" customHeight="1">
      <c r="A13" s="117" t="s">
        <v>727</v>
      </c>
      <c r="B13" s="625">
        <v>5</v>
      </c>
      <c r="C13" s="625">
        <v>1</v>
      </c>
      <c r="D13" s="625">
        <v>6</v>
      </c>
      <c r="E13" s="624" t="s">
        <v>728</v>
      </c>
      <c r="F13" s="610"/>
      <c r="G13" s="597"/>
      <c r="H13" s="597"/>
      <c r="I13" s="596"/>
      <c r="J13" s="596"/>
      <c r="K13" s="596"/>
      <c r="L13" s="596"/>
      <c r="M13" s="596"/>
      <c r="N13" s="596"/>
      <c r="O13" s="596"/>
      <c r="P13" s="596"/>
      <c r="Q13" s="596"/>
      <c r="R13" s="595"/>
      <c r="S13" s="594"/>
      <c r="T13" s="594"/>
    </row>
    <row r="14" spans="1:20" s="635" customFormat="1" ht="27" customHeight="1">
      <c r="A14" s="634" t="s">
        <v>96</v>
      </c>
      <c r="B14" s="633">
        <v>27</v>
      </c>
      <c r="C14" s="633">
        <v>24</v>
      </c>
      <c r="D14" s="633">
        <v>31</v>
      </c>
      <c r="E14" s="632" t="s">
        <v>97</v>
      </c>
      <c r="F14" s="631"/>
      <c r="G14" s="630"/>
      <c r="H14" s="630"/>
      <c r="I14" s="629"/>
      <c r="J14" s="629"/>
      <c r="K14" s="629"/>
      <c r="L14" s="629"/>
      <c r="M14" s="629"/>
      <c r="N14" s="629"/>
      <c r="O14" s="629"/>
      <c r="P14" s="629"/>
      <c r="Q14" s="629"/>
      <c r="R14" s="628"/>
      <c r="S14" s="627"/>
      <c r="T14" s="627"/>
    </row>
    <row r="15" spans="1:20" s="621" customFormat="1" ht="27" customHeight="1">
      <c r="A15" s="117" t="s">
        <v>98</v>
      </c>
      <c r="B15" s="625">
        <v>7</v>
      </c>
      <c r="C15" s="625">
        <v>8</v>
      </c>
      <c r="D15" s="625">
        <v>6</v>
      </c>
      <c r="E15" s="624" t="s">
        <v>99</v>
      </c>
      <c r="F15" s="610"/>
      <c r="G15" s="597"/>
      <c r="H15" s="597"/>
      <c r="I15" s="596"/>
      <c r="J15" s="596"/>
      <c r="K15" s="596"/>
      <c r="L15" s="596"/>
      <c r="M15" s="596"/>
      <c r="N15" s="596"/>
      <c r="O15" s="596"/>
      <c r="P15" s="596"/>
      <c r="Q15" s="596"/>
      <c r="R15" s="623"/>
      <c r="S15" s="622"/>
      <c r="T15" s="622"/>
    </row>
    <row r="16" spans="1:20" s="626" customFormat="1" ht="27" customHeight="1">
      <c r="A16" s="634" t="s">
        <v>100</v>
      </c>
      <c r="B16" s="633">
        <v>17</v>
      </c>
      <c r="C16" s="633">
        <v>13</v>
      </c>
      <c r="D16" s="633">
        <v>4</v>
      </c>
      <c r="E16" s="632" t="s">
        <v>101</v>
      </c>
      <c r="F16" s="631"/>
      <c r="G16" s="630"/>
      <c r="H16" s="630"/>
      <c r="I16" s="629"/>
      <c r="J16" s="629"/>
      <c r="K16" s="629"/>
      <c r="L16" s="629"/>
      <c r="M16" s="629"/>
      <c r="N16" s="629"/>
      <c r="O16" s="629"/>
      <c r="P16" s="629"/>
      <c r="Q16" s="629"/>
      <c r="R16" s="628"/>
      <c r="S16" s="627"/>
      <c r="T16" s="627"/>
    </row>
    <row r="17" spans="1:20" s="621" customFormat="1" ht="27" customHeight="1">
      <c r="A17" s="117" t="s">
        <v>729</v>
      </c>
      <c r="B17" s="625">
        <v>10</v>
      </c>
      <c r="C17" s="625">
        <v>5</v>
      </c>
      <c r="D17" s="625">
        <v>9</v>
      </c>
      <c r="E17" s="624" t="s">
        <v>730</v>
      </c>
      <c r="F17" s="614"/>
      <c r="G17" s="597"/>
      <c r="H17" s="597"/>
      <c r="I17" s="596"/>
      <c r="J17" s="596"/>
      <c r="K17" s="596"/>
      <c r="L17" s="596"/>
      <c r="M17" s="596"/>
      <c r="N17" s="596"/>
      <c r="O17" s="596"/>
      <c r="P17" s="596"/>
      <c r="Q17" s="596"/>
      <c r="R17" s="623"/>
      <c r="S17" s="622"/>
      <c r="T17" s="622"/>
    </row>
    <row r="18" spans="1:20" s="615" customFormat="1" ht="24.75" customHeight="1">
      <c r="A18" s="620" t="s">
        <v>138</v>
      </c>
      <c r="B18" s="619">
        <v>486</v>
      </c>
      <c r="C18" s="619">
        <f>SUM(C8:C17)</f>
        <v>420</v>
      </c>
      <c r="D18" s="619">
        <f>SUM(D8:D17)</f>
        <v>322</v>
      </c>
      <c r="E18" s="618" t="s">
        <v>41</v>
      </c>
      <c r="F18" s="614"/>
      <c r="G18" s="597"/>
      <c r="H18" s="597"/>
      <c r="I18" s="596"/>
      <c r="J18" s="596"/>
      <c r="K18" s="596"/>
      <c r="L18" s="596"/>
      <c r="M18" s="596"/>
      <c r="N18" s="596"/>
      <c r="O18" s="596"/>
      <c r="P18" s="596"/>
      <c r="Q18" s="596"/>
      <c r="R18" s="617"/>
      <c r="S18" s="616"/>
      <c r="T18" s="616"/>
    </row>
    <row r="19" spans="1:20" s="585" customFormat="1" ht="35.25" customHeight="1">
      <c r="A19" s="1038" t="s">
        <v>731</v>
      </c>
      <c r="B19" s="1038"/>
      <c r="C19" s="1039" t="s">
        <v>734</v>
      </c>
      <c r="D19" s="1039"/>
      <c r="E19" s="1039"/>
      <c r="K19" s="588"/>
      <c r="L19" s="588"/>
      <c r="M19" s="588"/>
      <c r="N19" s="588"/>
      <c r="O19" s="588"/>
      <c r="P19" s="588"/>
      <c r="Q19" s="588"/>
      <c r="R19" s="587"/>
      <c r="S19" s="586"/>
      <c r="T19" s="586"/>
    </row>
    <row r="20" spans="1:20" s="605" customFormat="1" ht="22.5" customHeight="1">
      <c r="A20" s="1038" t="s">
        <v>732</v>
      </c>
      <c r="B20" s="1038"/>
      <c r="C20" s="613"/>
      <c r="D20" s="612"/>
      <c r="E20" s="611" t="s">
        <v>733</v>
      </c>
      <c r="F20" s="609"/>
      <c r="G20" s="589"/>
      <c r="H20" s="589"/>
      <c r="I20" s="608"/>
      <c r="J20" s="608"/>
      <c r="K20" s="608"/>
      <c r="L20" s="608"/>
      <c r="M20" s="608"/>
      <c r="N20" s="608"/>
      <c r="O20" s="608"/>
      <c r="P20" s="608"/>
      <c r="Q20" s="608"/>
      <c r="R20" s="607"/>
      <c r="S20" s="606"/>
      <c r="T20" s="606"/>
    </row>
    <row r="21" spans="1:20" s="585" customFormat="1" ht="24" customHeight="1">
      <c r="A21" s="604" t="s">
        <v>81</v>
      </c>
      <c r="B21" s="602"/>
      <c r="C21" s="602"/>
      <c r="D21" s="603"/>
      <c r="E21" s="602" t="s">
        <v>82</v>
      </c>
      <c r="F21" s="601"/>
      <c r="G21" s="591"/>
      <c r="H21" s="591"/>
      <c r="I21" s="588"/>
      <c r="J21" s="588"/>
      <c r="K21" s="588"/>
      <c r="L21" s="588"/>
      <c r="M21" s="588"/>
      <c r="N21" s="588"/>
      <c r="O21" s="588"/>
      <c r="P21" s="588"/>
      <c r="Q21" s="588"/>
      <c r="R21" s="587"/>
      <c r="S21" s="586"/>
      <c r="T21" s="586"/>
    </row>
    <row r="22" spans="1:20" s="600" customFormat="1" ht="20.100000000000001" customHeight="1">
      <c r="A22" s="598"/>
      <c r="B22" s="598"/>
      <c r="C22" s="598"/>
      <c r="D22" s="599"/>
      <c r="E22" s="598"/>
      <c r="F22" s="597"/>
      <c r="G22" s="597"/>
      <c r="H22" s="597"/>
      <c r="I22" s="596"/>
      <c r="J22" s="596"/>
      <c r="K22" s="596"/>
      <c r="L22" s="596"/>
      <c r="M22" s="596"/>
      <c r="N22" s="596"/>
      <c r="O22" s="596"/>
      <c r="P22" s="596"/>
      <c r="Q22" s="596"/>
      <c r="R22" s="595"/>
      <c r="S22" s="594"/>
      <c r="T22" s="594"/>
    </row>
    <row r="23" spans="1:20" s="600" customFormat="1" ht="35.25" customHeight="1">
      <c r="A23" s="598"/>
      <c r="B23" s="598"/>
      <c r="C23" s="598"/>
      <c r="D23" s="599"/>
      <c r="E23" s="598"/>
      <c r="F23" s="597"/>
      <c r="G23" s="597"/>
      <c r="H23" s="597"/>
      <c r="I23" s="596"/>
      <c r="J23" s="596"/>
      <c r="K23" s="596"/>
      <c r="L23" s="596"/>
      <c r="M23" s="596"/>
      <c r="N23" s="596"/>
      <c r="O23" s="596"/>
      <c r="P23" s="596"/>
      <c r="Q23" s="596"/>
      <c r="R23" s="595"/>
      <c r="S23" s="594"/>
      <c r="T23" s="594"/>
    </row>
    <row r="24" spans="1:20" s="600" customFormat="1" ht="20.100000000000001" customHeight="1">
      <c r="A24" s="598"/>
      <c r="B24" s="598"/>
      <c r="C24" s="598"/>
      <c r="D24" s="599"/>
      <c r="E24" s="598"/>
      <c r="F24" s="597"/>
      <c r="G24" s="597"/>
      <c r="H24" s="597"/>
      <c r="I24" s="596"/>
      <c r="J24" s="596"/>
      <c r="K24" s="596"/>
      <c r="L24" s="596"/>
      <c r="M24" s="596"/>
      <c r="N24" s="596"/>
      <c r="O24" s="596"/>
      <c r="P24" s="596"/>
      <c r="Q24" s="596"/>
      <c r="R24" s="595"/>
      <c r="S24" s="594"/>
      <c r="T24" s="594"/>
    </row>
    <row r="25" spans="1:20" s="600" customFormat="1" ht="20.100000000000001" customHeight="1">
      <c r="A25" s="598"/>
      <c r="B25" s="598"/>
      <c r="C25" s="598"/>
      <c r="D25" s="599"/>
      <c r="E25" s="598"/>
      <c r="F25" s="597"/>
      <c r="G25" s="597"/>
      <c r="H25" s="597"/>
      <c r="I25" s="596"/>
      <c r="J25" s="596"/>
      <c r="K25" s="596"/>
      <c r="L25" s="596"/>
      <c r="M25" s="596"/>
      <c r="N25" s="596"/>
      <c r="O25" s="596"/>
      <c r="P25" s="596"/>
      <c r="Q25" s="596"/>
      <c r="R25" s="595"/>
      <c r="S25" s="594"/>
      <c r="T25" s="594"/>
    </row>
    <row r="26" spans="1:20" s="600" customFormat="1" ht="20.100000000000001" customHeight="1">
      <c r="A26" s="598"/>
      <c r="B26" s="598"/>
      <c r="C26" s="598"/>
      <c r="D26" s="599"/>
      <c r="E26" s="598"/>
      <c r="F26" s="597"/>
      <c r="G26" s="597"/>
      <c r="H26" s="597"/>
      <c r="I26" s="596"/>
      <c r="J26" s="596"/>
      <c r="K26" s="596"/>
      <c r="L26" s="596"/>
      <c r="M26" s="596"/>
      <c r="N26" s="596"/>
      <c r="O26" s="596"/>
      <c r="P26" s="596"/>
      <c r="Q26" s="596"/>
      <c r="R26" s="595"/>
      <c r="S26" s="594"/>
      <c r="T26" s="594"/>
    </row>
    <row r="27" spans="1:20" s="600" customFormat="1" ht="20.100000000000001" customHeight="1">
      <c r="A27" s="598"/>
      <c r="B27" s="598"/>
      <c r="C27" s="598"/>
      <c r="D27" s="599"/>
      <c r="E27" s="598"/>
      <c r="F27" s="597"/>
      <c r="G27" s="597"/>
      <c r="H27" s="597"/>
      <c r="I27" s="596"/>
      <c r="J27" s="596"/>
      <c r="K27" s="596"/>
      <c r="L27" s="596"/>
      <c r="M27" s="596"/>
      <c r="N27" s="596"/>
      <c r="O27" s="596"/>
      <c r="P27" s="596"/>
      <c r="Q27" s="596"/>
      <c r="R27" s="595"/>
      <c r="S27" s="594"/>
      <c r="T27" s="594"/>
    </row>
    <row r="28" spans="1:20" s="600" customFormat="1" ht="20.100000000000001" customHeight="1">
      <c r="A28" s="598"/>
      <c r="B28" s="598"/>
      <c r="C28" s="598"/>
      <c r="D28" s="599"/>
      <c r="E28" s="598"/>
      <c r="F28" s="597"/>
      <c r="G28" s="597"/>
      <c r="H28" s="597"/>
      <c r="I28" s="596"/>
      <c r="J28" s="596"/>
      <c r="K28" s="596"/>
      <c r="L28" s="596"/>
      <c r="M28" s="596"/>
      <c r="N28" s="596"/>
      <c r="O28" s="596"/>
      <c r="P28" s="596"/>
      <c r="Q28" s="596"/>
      <c r="R28" s="595"/>
      <c r="S28" s="594"/>
      <c r="T28" s="594"/>
    </row>
    <row r="29" spans="1:20" s="600" customFormat="1" ht="20.100000000000001" customHeight="1">
      <c r="A29" s="598"/>
      <c r="B29" s="598"/>
      <c r="C29" s="598"/>
      <c r="D29" s="599"/>
      <c r="E29" s="598"/>
      <c r="F29" s="597"/>
      <c r="G29" s="597"/>
      <c r="H29" s="597"/>
      <c r="I29" s="596"/>
      <c r="J29" s="596"/>
      <c r="K29" s="596"/>
      <c r="L29" s="596"/>
      <c r="M29" s="596"/>
      <c r="N29" s="596"/>
      <c r="O29" s="596"/>
      <c r="P29" s="596"/>
      <c r="Q29" s="596"/>
      <c r="R29" s="595"/>
      <c r="S29" s="594"/>
      <c r="T29" s="594"/>
    </row>
    <row r="30" spans="1:20" s="600" customFormat="1" ht="20.100000000000001" customHeight="1">
      <c r="A30" s="598"/>
      <c r="B30" s="598"/>
      <c r="C30" s="598"/>
      <c r="D30" s="599"/>
      <c r="E30" s="598"/>
      <c r="F30" s="597"/>
      <c r="G30" s="597"/>
      <c r="H30" s="597"/>
      <c r="I30" s="596"/>
      <c r="J30" s="596"/>
      <c r="K30" s="596"/>
      <c r="L30" s="596"/>
      <c r="M30" s="596"/>
      <c r="N30" s="596"/>
      <c r="O30" s="596"/>
      <c r="P30" s="596"/>
      <c r="Q30" s="596"/>
      <c r="R30" s="595"/>
      <c r="S30" s="594"/>
      <c r="T30" s="594"/>
    </row>
  </sheetData>
  <mergeCells count="6">
    <mergeCell ref="A3:E3"/>
    <mergeCell ref="A4:E4"/>
    <mergeCell ref="A5:E5"/>
    <mergeCell ref="A19:B19"/>
    <mergeCell ref="A20:B20"/>
    <mergeCell ref="C19:E19"/>
  </mergeCells>
  <printOptions horizontalCentered="1"/>
  <pageMargins left="0.23622047244094491" right="0.23622047244094491" top="0.26" bottom="0.51181102362204722" header="0" footer="0.23622047244094491"/>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5"/>
  <sheetViews>
    <sheetView showGridLines="0" rightToLeft="1" tabSelected="1" view="pageBreakPreview" zoomScale="115" zoomScaleNormal="100" zoomScaleSheetLayoutView="115" workbookViewId="0">
      <selection activeCell="E17" sqref="E17"/>
    </sheetView>
  </sheetViews>
  <sheetFormatPr defaultRowHeight="12.75"/>
  <sheetData>
    <row r="5" ht="18.75" customHeight="1"/>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M31"/>
  <sheetViews>
    <sheetView rightToLeft="1" tabSelected="1" view="pageBreakPreview" topLeftCell="A7" zoomScale="115" zoomScaleNormal="100" zoomScaleSheetLayoutView="115" workbookViewId="0">
      <selection activeCell="E17" sqref="E17"/>
    </sheetView>
  </sheetViews>
  <sheetFormatPr defaultColWidth="9.140625" defaultRowHeight="21"/>
  <cols>
    <col min="1" max="1" width="40.140625" style="45" customWidth="1"/>
    <col min="2" max="4" width="18.5703125" style="46" customWidth="1"/>
    <col min="5" max="5" width="39.85546875" style="47" customWidth="1"/>
    <col min="6" max="10" width="9.140625" style="119"/>
    <col min="11" max="11" width="9.140625" style="120"/>
    <col min="12" max="13" width="9.140625" style="121"/>
    <col min="14" max="16384" width="9.140625" style="20"/>
  </cols>
  <sheetData>
    <row r="1" spans="1:13" ht="0.75" customHeight="1"/>
    <row r="2" spans="1:13" ht="47.25" customHeight="1"/>
    <row r="3" spans="1:13" s="21" customFormat="1" ht="21.75" customHeight="1">
      <c r="A3" s="1040" t="s">
        <v>102</v>
      </c>
      <c r="B3" s="1040"/>
      <c r="C3" s="1040"/>
      <c r="D3" s="1040"/>
      <c r="E3" s="1040"/>
      <c r="F3" s="119"/>
      <c r="G3" s="119"/>
      <c r="H3" s="119"/>
      <c r="I3" s="119"/>
      <c r="J3" s="119"/>
      <c r="K3" s="122"/>
      <c r="L3" s="123"/>
      <c r="M3" s="123"/>
    </row>
    <row r="4" spans="1:13" s="21" customFormat="1" ht="21.75" customHeight="1">
      <c r="A4" s="1040" t="s">
        <v>103</v>
      </c>
      <c r="B4" s="1040"/>
      <c r="C4" s="1040"/>
      <c r="D4" s="1040"/>
      <c r="E4" s="1040"/>
      <c r="F4" s="119"/>
      <c r="G4" s="119"/>
      <c r="H4" s="119"/>
      <c r="I4" s="119"/>
      <c r="J4" s="119"/>
      <c r="K4" s="122"/>
      <c r="L4" s="123"/>
      <c r="M4" s="123"/>
    </row>
    <row r="5" spans="1:13" s="21" customFormat="1" ht="21.75" customHeight="1">
      <c r="A5" s="1040" t="s">
        <v>725</v>
      </c>
      <c r="B5" s="1040"/>
      <c r="C5" s="1040"/>
      <c r="D5" s="1040"/>
      <c r="E5" s="1040"/>
      <c r="F5" s="119"/>
      <c r="G5" s="119"/>
      <c r="H5" s="119"/>
      <c r="I5" s="119"/>
      <c r="J5" s="119"/>
      <c r="K5" s="122"/>
      <c r="L5" s="123"/>
      <c r="M5" s="123"/>
    </row>
    <row r="6" spans="1:13" ht="27" customHeight="1">
      <c r="A6" s="582" t="s">
        <v>104</v>
      </c>
    </row>
    <row r="7" spans="1:13" s="22" customFormat="1" ht="20.25" customHeight="1">
      <c r="A7" s="583" t="s">
        <v>105</v>
      </c>
      <c r="B7" s="547">
        <v>2016</v>
      </c>
      <c r="C7" s="547">
        <v>2017</v>
      </c>
      <c r="D7" s="547">
        <v>2018</v>
      </c>
      <c r="E7" s="548" t="s">
        <v>75</v>
      </c>
      <c r="F7" s="124"/>
      <c r="G7" s="124"/>
      <c r="H7" s="124"/>
      <c r="I7" s="124"/>
      <c r="J7" s="124"/>
      <c r="K7" s="125"/>
      <c r="L7" s="125"/>
      <c r="M7" s="125"/>
    </row>
    <row r="8" spans="1:13" s="22" customFormat="1" ht="19.5" customHeight="1">
      <c r="A8" s="651" t="s">
        <v>106</v>
      </c>
      <c r="B8" s="549">
        <v>92</v>
      </c>
      <c r="C8" s="549">
        <v>282</v>
      </c>
      <c r="D8" s="549">
        <v>211</v>
      </c>
      <c r="E8" s="550" t="s">
        <v>107</v>
      </c>
      <c r="F8" s="124"/>
      <c r="G8" s="124"/>
      <c r="H8" s="124"/>
      <c r="I8" s="124"/>
      <c r="J8" s="124"/>
      <c r="K8" s="125"/>
      <c r="L8" s="125"/>
      <c r="M8" s="125"/>
    </row>
    <row r="9" spans="1:13" s="22" customFormat="1" ht="19.5" customHeight="1">
      <c r="A9" s="652" t="s">
        <v>108</v>
      </c>
      <c r="B9" s="551">
        <v>6</v>
      </c>
      <c r="C9" s="551">
        <v>1</v>
      </c>
      <c r="D9" s="551">
        <v>3</v>
      </c>
      <c r="E9" s="552" t="s">
        <v>109</v>
      </c>
      <c r="F9" s="124"/>
      <c r="G9" s="124"/>
      <c r="H9" s="124"/>
      <c r="I9" s="124"/>
      <c r="J9" s="124"/>
      <c r="K9" s="125"/>
      <c r="L9" s="125"/>
      <c r="M9" s="125"/>
    </row>
    <row r="10" spans="1:13" s="22" customFormat="1" ht="19.5" customHeight="1">
      <c r="A10" s="653" t="s">
        <v>110</v>
      </c>
      <c r="B10" s="549">
        <v>21</v>
      </c>
      <c r="C10" s="549">
        <v>13</v>
      </c>
      <c r="D10" s="549">
        <v>14</v>
      </c>
      <c r="E10" s="553" t="s">
        <v>111</v>
      </c>
      <c r="F10" s="124"/>
      <c r="G10" s="124"/>
      <c r="H10" s="124"/>
      <c r="I10" s="124"/>
      <c r="J10" s="124"/>
      <c r="K10" s="125"/>
      <c r="L10" s="125"/>
      <c r="M10" s="125"/>
    </row>
    <row r="11" spans="1:13" s="22" customFormat="1" ht="19.5" customHeight="1">
      <c r="A11" s="652" t="s">
        <v>112</v>
      </c>
      <c r="B11" s="554">
        <v>6</v>
      </c>
      <c r="C11" s="551">
        <v>9</v>
      </c>
      <c r="D11" s="551">
        <v>5</v>
      </c>
      <c r="E11" s="552" t="s">
        <v>113</v>
      </c>
      <c r="F11" s="124"/>
      <c r="G11" s="124"/>
      <c r="H11" s="124"/>
      <c r="I11" s="124"/>
      <c r="J11" s="124"/>
      <c r="K11" s="125"/>
      <c r="L11" s="125"/>
      <c r="M11" s="125"/>
    </row>
    <row r="12" spans="1:13" s="22" customFormat="1" ht="19.5" customHeight="1">
      <c r="A12" s="653" t="s">
        <v>114</v>
      </c>
      <c r="B12" s="549">
        <v>72</v>
      </c>
      <c r="C12" s="549">
        <v>64</v>
      </c>
      <c r="D12" s="549">
        <v>45</v>
      </c>
      <c r="E12" s="553" t="s">
        <v>115</v>
      </c>
      <c r="F12" s="124"/>
      <c r="G12" s="124"/>
      <c r="H12" s="124"/>
      <c r="I12" s="124"/>
      <c r="J12" s="124"/>
      <c r="K12" s="125"/>
      <c r="L12" s="125"/>
      <c r="M12" s="125"/>
    </row>
    <row r="13" spans="1:13" s="22" customFormat="1" ht="19.5" customHeight="1">
      <c r="A13" s="652" t="s">
        <v>116</v>
      </c>
      <c r="B13" s="554">
        <v>2</v>
      </c>
      <c r="C13" s="551">
        <v>3</v>
      </c>
      <c r="D13" s="551">
        <v>6</v>
      </c>
      <c r="E13" s="552" t="s">
        <v>117</v>
      </c>
      <c r="F13" s="124"/>
      <c r="G13" s="124"/>
      <c r="H13" s="124"/>
      <c r="I13" s="124"/>
      <c r="J13" s="124"/>
      <c r="K13" s="125"/>
      <c r="L13" s="125"/>
      <c r="M13" s="125"/>
    </row>
    <row r="14" spans="1:13" s="22" customFormat="1" ht="19.5" customHeight="1">
      <c r="A14" s="653" t="s">
        <v>713</v>
      </c>
      <c r="B14" s="549">
        <v>1</v>
      </c>
      <c r="C14" s="549">
        <v>3</v>
      </c>
      <c r="D14" s="549">
        <v>1</v>
      </c>
      <c r="E14" s="553" t="s">
        <v>118</v>
      </c>
      <c r="F14" s="124"/>
      <c r="G14" s="124"/>
      <c r="H14" s="124"/>
      <c r="I14" s="124"/>
      <c r="J14" s="124"/>
      <c r="K14" s="125"/>
      <c r="L14" s="125"/>
      <c r="M14" s="125"/>
    </row>
    <row r="15" spans="1:13" s="22" customFormat="1" ht="19.5" customHeight="1">
      <c r="A15" s="652" t="s">
        <v>119</v>
      </c>
      <c r="B15" s="554">
        <v>4</v>
      </c>
      <c r="C15" s="551">
        <v>4</v>
      </c>
      <c r="D15" s="551">
        <v>3</v>
      </c>
      <c r="E15" s="552" t="s">
        <v>120</v>
      </c>
      <c r="F15" s="124"/>
      <c r="G15" s="124"/>
      <c r="H15" s="124"/>
      <c r="I15" s="124"/>
      <c r="J15" s="124"/>
      <c r="K15" s="125"/>
      <c r="L15" s="125"/>
      <c r="M15" s="125"/>
    </row>
    <row r="16" spans="1:13" s="22" customFormat="1" ht="19.5" customHeight="1">
      <c r="A16" s="653" t="s">
        <v>724</v>
      </c>
      <c r="B16" s="549">
        <v>11</v>
      </c>
      <c r="C16" s="549">
        <v>9</v>
      </c>
      <c r="D16" s="549">
        <v>9</v>
      </c>
      <c r="E16" s="553" t="s">
        <v>121</v>
      </c>
      <c r="F16" s="124"/>
      <c r="G16" s="124"/>
      <c r="H16" s="124"/>
      <c r="I16" s="124"/>
      <c r="J16" s="124"/>
      <c r="K16" s="125"/>
      <c r="L16" s="125"/>
      <c r="M16" s="125"/>
    </row>
    <row r="17" spans="1:13" s="22" customFormat="1" ht="19.5" customHeight="1">
      <c r="A17" s="652" t="s">
        <v>714</v>
      </c>
      <c r="B17" s="554" t="s">
        <v>566</v>
      </c>
      <c r="C17" s="551">
        <v>1</v>
      </c>
      <c r="D17" s="551" t="s">
        <v>566</v>
      </c>
      <c r="E17" s="552" t="s">
        <v>139</v>
      </c>
      <c r="F17" s="124"/>
      <c r="G17" s="124"/>
      <c r="H17" s="124"/>
      <c r="I17" s="124"/>
      <c r="J17" s="124"/>
      <c r="K17" s="125"/>
      <c r="L17" s="125"/>
      <c r="M17" s="125"/>
    </row>
    <row r="18" spans="1:13" s="560" customFormat="1" ht="19.5" customHeight="1">
      <c r="A18" s="654" t="s">
        <v>723</v>
      </c>
      <c r="B18" s="555">
        <v>5</v>
      </c>
      <c r="C18" s="556">
        <v>2</v>
      </c>
      <c r="D18" s="556">
        <v>4</v>
      </c>
      <c r="E18" s="557" t="s">
        <v>140</v>
      </c>
      <c r="F18" s="558"/>
      <c r="G18" s="558"/>
      <c r="H18" s="558"/>
      <c r="I18" s="558"/>
      <c r="J18" s="558"/>
      <c r="K18" s="559"/>
      <c r="L18" s="559"/>
      <c r="M18" s="559"/>
    </row>
    <row r="19" spans="1:13" s="22" customFormat="1" ht="19.5" customHeight="1">
      <c r="A19" s="652" t="s">
        <v>141</v>
      </c>
      <c r="B19" s="554">
        <v>15</v>
      </c>
      <c r="C19" s="551">
        <v>19</v>
      </c>
      <c r="D19" s="551">
        <v>15</v>
      </c>
      <c r="E19" s="552" t="s">
        <v>142</v>
      </c>
      <c r="F19" s="124"/>
      <c r="G19" s="124"/>
      <c r="H19" s="124"/>
      <c r="I19" s="124"/>
      <c r="J19" s="124"/>
      <c r="K19" s="125"/>
      <c r="L19" s="125"/>
      <c r="M19" s="125"/>
    </row>
    <row r="20" spans="1:13" s="560" customFormat="1" ht="19.5" customHeight="1">
      <c r="A20" s="654" t="s">
        <v>122</v>
      </c>
      <c r="B20" s="555">
        <v>6</v>
      </c>
      <c r="C20" s="556">
        <v>10</v>
      </c>
      <c r="D20" s="556">
        <v>6</v>
      </c>
      <c r="E20" s="557" t="s">
        <v>123</v>
      </c>
      <c r="F20" s="558"/>
      <c r="G20" s="558"/>
      <c r="H20" s="558"/>
      <c r="I20" s="558"/>
      <c r="J20" s="558"/>
      <c r="K20" s="559"/>
      <c r="L20" s="559"/>
      <c r="M20" s="559"/>
    </row>
    <row r="21" spans="1:13" s="22" customFormat="1" ht="20.100000000000001" customHeight="1">
      <c r="A21" s="655" t="s">
        <v>40</v>
      </c>
      <c r="B21" s="561">
        <v>241</v>
      </c>
      <c r="C21" s="561">
        <f>SUM(C8:C20)</f>
        <v>420</v>
      </c>
      <c r="D21" s="561">
        <f>SUM(D8:D20)</f>
        <v>322</v>
      </c>
      <c r="E21" s="562" t="s">
        <v>41</v>
      </c>
      <c r="F21" s="124"/>
      <c r="G21" s="124"/>
      <c r="H21" s="124"/>
      <c r="I21" s="124"/>
      <c r="J21" s="124"/>
      <c r="K21" s="125"/>
      <c r="L21" s="125"/>
      <c r="M21" s="125"/>
    </row>
    <row r="22" spans="1:13" s="23" customFormat="1" ht="16.5" customHeight="1">
      <c r="A22" s="1041" t="s">
        <v>124</v>
      </c>
      <c r="B22" s="1041"/>
      <c r="C22" s="49"/>
      <c r="D22" s="1042" t="s">
        <v>125</v>
      </c>
      <c r="E22" s="1042"/>
      <c r="F22" s="126"/>
      <c r="G22" s="126"/>
      <c r="H22" s="126"/>
      <c r="I22" s="126"/>
      <c r="J22" s="126"/>
      <c r="K22" s="127"/>
      <c r="L22" s="127"/>
      <c r="M22" s="127"/>
    </row>
    <row r="23" spans="1:13" s="585" customFormat="1" ht="22.5" customHeight="1">
      <c r="A23" s="592" t="s">
        <v>81</v>
      </c>
      <c r="B23" s="591"/>
      <c r="C23" s="591"/>
      <c r="D23" s="590"/>
      <c r="E23" s="589" t="s">
        <v>82</v>
      </c>
      <c r="F23" s="588"/>
      <c r="G23" s="588"/>
      <c r="H23" s="588"/>
      <c r="I23" s="588"/>
      <c r="J23" s="588"/>
      <c r="K23" s="587"/>
      <c r="L23" s="586"/>
      <c r="M23" s="586"/>
    </row>
    <row r="24" spans="1:13" s="22" customFormat="1" ht="21.75" customHeight="1">
      <c r="A24" s="584"/>
      <c r="B24" s="581"/>
      <c r="C24" s="581"/>
      <c r="D24" s="563"/>
      <c r="E24" s="564"/>
      <c r="F24" s="124"/>
      <c r="G24" s="124"/>
      <c r="H24" s="124"/>
      <c r="I24" s="124"/>
      <c r="J24" s="124"/>
      <c r="K24" s="125"/>
      <c r="L24" s="125"/>
      <c r="M24" s="125"/>
    </row>
    <row r="25" spans="1:13" s="22" customFormat="1" ht="21.75" customHeight="1">
      <c r="A25" s="584"/>
      <c r="B25" s="581"/>
      <c r="C25" s="581"/>
      <c r="D25" s="563"/>
      <c r="E25" s="564"/>
      <c r="F25" s="124"/>
      <c r="G25" s="124"/>
      <c r="H25" s="124"/>
      <c r="I25" s="124"/>
      <c r="J25" s="124"/>
      <c r="K25" s="125"/>
      <c r="L25" s="125"/>
      <c r="M25" s="125"/>
    </row>
    <row r="26" spans="1:13" s="22" customFormat="1" ht="21.75" customHeight="1">
      <c r="A26" s="584"/>
      <c r="B26" s="581"/>
      <c r="C26" s="581"/>
      <c r="D26" s="563"/>
      <c r="E26" s="564"/>
      <c r="F26" s="124"/>
      <c r="G26" s="124"/>
      <c r="H26" s="124"/>
      <c r="I26" s="124"/>
      <c r="J26" s="124"/>
      <c r="K26" s="125"/>
      <c r="L26" s="125"/>
      <c r="M26" s="125"/>
    </row>
    <row r="27" spans="1:13" s="22" customFormat="1" ht="21.75" customHeight="1">
      <c r="A27" s="584"/>
      <c r="B27" s="581"/>
      <c r="C27" s="581"/>
      <c r="D27" s="563"/>
      <c r="E27" s="564"/>
      <c r="F27" s="124"/>
      <c r="G27" s="124"/>
      <c r="H27" s="124"/>
      <c r="I27" s="124"/>
      <c r="J27" s="124"/>
      <c r="K27" s="125"/>
      <c r="L27" s="125"/>
      <c r="M27" s="125"/>
    </row>
    <row r="28" spans="1:13" s="22" customFormat="1" ht="21.75" customHeight="1">
      <c r="A28" s="584"/>
      <c r="B28" s="581"/>
      <c r="C28" s="581"/>
      <c r="D28" s="563"/>
      <c r="E28" s="564"/>
      <c r="F28" s="124"/>
      <c r="G28" s="124"/>
      <c r="H28" s="124"/>
      <c r="I28" s="124"/>
      <c r="J28" s="124"/>
      <c r="K28" s="125"/>
      <c r="L28" s="125"/>
      <c r="M28" s="125"/>
    </row>
    <row r="29" spans="1:13" s="22" customFormat="1" ht="21.75" customHeight="1">
      <c r="A29" s="584"/>
      <c r="B29" s="581"/>
      <c r="C29" s="581"/>
      <c r="D29" s="563"/>
      <c r="E29" s="564"/>
      <c r="F29" s="124"/>
      <c r="G29" s="124"/>
      <c r="H29" s="124"/>
      <c r="I29" s="124"/>
      <c r="J29" s="124"/>
      <c r="K29" s="125"/>
      <c r="L29" s="125"/>
      <c r="M29" s="125"/>
    </row>
    <row r="30" spans="1:13" s="22" customFormat="1" ht="21.75" customHeight="1">
      <c r="A30" s="584"/>
      <c r="B30" s="581"/>
      <c r="C30" s="581"/>
      <c r="D30" s="563"/>
      <c r="E30" s="564"/>
      <c r="F30" s="124"/>
      <c r="G30" s="124"/>
      <c r="H30" s="124"/>
      <c r="I30" s="124"/>
      <c r="J30" s="124"/>
      <c r="K30" s="125"/>
      <c r="L30" s="125"/>
      <c r="M30" s="125"/>
    </row>
    <row r="31" spans="1:13" s="22" customFormat="1" ht="21.75" customHeight="1">
      <c r="A31" s="584"/>
      <c r="B31" s="581"/>
      <c r="C31" s="581"/>
      <c r="D31" s="563"/>
      <c r="E31" s="564"/>
      <c r="F31" s="124"/>
      <c r="G31" s="124"/>
      <c r="H31" s="124"/>
      <c r="I31" s="124"/>
      <c r="J31" s="124"/>
      <c r="K31" s="125"/>
      <c r="L31" s="125"/>
      <c r="M31" s="125"/>
    </row>
  </sheetData>
  <mergeCells count="5">
    <mergeCell ref="A3:E3"/>
    <mergeCell ref="A4:E4"/>
    <mergeCell ref="A5:E5"/>
    <mergeCell ref="A22:B22"/>
    <mergeCell ref="D22:E22"/>
  </mergeCells>
  <printOptions horizontalCentered="1" verticalCentered="1"/>
  <pageMargins left="0.42" right="0.56000000000000005" top="0.68" bottom="1" header="0.5" footer="0.5"/>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F59"/>
  <sheetViews>
    <sheetView zoomScale="115" zoomScaleNormal="115" workbookViewId="0">
      <selection sqref="A1:AA1048576"/>
    </sheetView>
  </sheetViews>
  <sheetFormatPr defaultRowHeight="14.25"/>
  <cols>
    <col min="1" max="1" width="3.42578125" style="96" customWidth="1"/>
    <col min="2" max="2" width="21.28515625" style="96" customWidth="1"/>
    <col min="3" max="10" width="12.140625" style="99" customWidth="1"/>
    <col min="11" max="12" width="9.140625" style="96"/>
    <col min="13" max="13" width="12.140625" style="96" bestFit="1" customWidth="1"/>
    <col min="14" max="14" width="9.140625" style="96"/>
    <col min="15" max="15" width="9.140625" style="96" customWidth="1"/>
    <col min="16" max="17" width="9.140625" style="96"/>
    <col min="18" max="18" width="9.140625" style="97"/>
    <col min="19" max="29" width="9.140625" style="1"/>
    <col min="30" max="32" width="9.140625" style="157"/>
    <col min="33" max="256" width="9.140625" style="158"/>
    <col min="257" max="257" width="3.42578125" style="158" customWidth="1"/>
    <col min="258" max="258" width="21.28515625" style="158" customWidth="1"/>
    <col min="259" max="266" width="12.140625" style="158" customWidth="1"/>
    <col min="267" max="268" width="9.140625" style="158"/>
    <col min="269" max="269" width="12.140625" style="158" bestFit="1" customWidth="1"/>
    <col min="270" max="512" width="9.140625" style="158"/>
    <col min="513" max="513" width="3.42578125" style="158" customWidth="1"/>
    <col min="514" max="514" width="21.28515625" style="158" customWidth="1"/>
    <col min="515" max="522" width="12.140625" style="158" customWidth="1"/>
    <col min="523" max="524" width="9.140625" style="158"/>
    <col min="525" max="525" width="12.140625" style="158" bestFit="1" customWidth="1"/>
    <col min="526" max="768" width="9.140625" style="158"/>
    <col min="769" max="769" width="3.42578125" style="158" customWidth="1"/>
    <col min="770" max="770" width="21.28515625" style="158" customWidth="1"/>
    <col min="771" max="778" width="12.140625" style="158" customWidth="1"/>
    <col min="779" max="780" width="9.140625" style="158"/>
    <col min="781" max="781" width="12.140625" style="158" bestFit="1" customWidth="1"/>
    <col min="782" max="1024" width="9.140625" style="158"/>
    <col min="1025" max="1025" width="3.42578125" style="158" customWidth="1"/>
    <col min="1026" max="1026" width="21.28515625" style="158" customWidth="1"/>
    <col min="1027" max="1034" width="12.140625" style="158" customWidth="1"/>
    <col min="1035" max="1036" width="9.140625" style="158"/>
    <col min="1037" max="1037" width="12.140625" style="158" bestFit="1" customWidth="1"/>
    <col min="1038" max="1280" width="9.140625" style="158"/>
    <col min="1281" max="1281" width="3.42578125" style="158" customWidth="1"/>
    <col min="1282" max="1282" width="21.28515625" style="158" customWidth="1"/>
    <col min="1283" max="1290" width="12.140625" style="158" customWidth="1"/>
    <col min="1291" max="1292" width="9.140625" style="158"/>
    <col min="1293" max="1293" width="12.140625" style="158" bestFit="1" customWidth="1"/>
    <col min="1294" max="1536" width="9.140625" style="158"/>
    <col min="1537" max="1537" width="3.42578125" style="158" customWidth="1"/>
    <col min="1538" max="1538" width="21.28515625" style="158" customWidth="1"/>
    <col min="1539" max="1546" width="12.140625" style="158" customWidth="1"/>
    <col min="1547" max="1548" width="9.140625" style="158"/>
    <col min="1549" max="1549" width="12.140625" style="158" bestFit="1" customWidth="1"/>
    <col min="1550" max="1792" width="9.140625" style="158"/>
    <col min="1793" max="1793" width="3.42578125" style="158" customWidth="1"/>
    <col min="1794" max="1794" width="21.28515625" style="158" customWidth="1"/>
    <col min="1795" max="1802" width="12.140625" style="158" customWidth="1"/>
    <col min="1803" max="1804" width="9.140625" style="158"/>
    <col min="1805" max="1805" width="12.140625" style="158" bestFit="1" customWidth="1"/>
    <col min="1806" max="2048" width="9.140625" style="158"/>
    <col min="2049" max="2049" width="3.42578125" style="158" customWidth="1"/>
    <col min="2050" max="2050" width="21.28515625" style="158" customWidth="1"/>
    <col min="2051" max="2058" width="12.140625" style="158" customWidth="1"/>
    <col min="2059" max="2060" width="9.140625" style="158"/>
    <col min="2061" max="2061" width="12.140625" style="158" bestFit="1" customWidth="1"/>
    <col min="2062" max="2304" width="9.140625" style="158"/>
    <col min="2305" max="2305" width="3.42578125" style="158" customWidth="1"/>
    <col min="2306" max="2306" width="21.28515625" style="158" customWidth="1"/>
    <col min="2307" max="2314" width="12.140625" style="158" customWidth="1"/>
    <col min="2315" max="2316" width="9.140625" style="158"/>
    <col min="2317" max="2317" width="12.140625" style="158" bestFit="1" customWidth="1"/>
    <col min="2318" max="2560" width="9.140625" style="158"/>
    <col min="2561" max="2561" width="3.42578125" style="158" customWidth="1"/>
    <col min="2562" max="2562" width="21.28515625" style="158" customWidth="1"/>
    <col min="2563" max="2570" width="12.140625" style="158" customWidth="1"/>
    <col min="2571" max="2572" width="9.140625" style="158"/>
    <col min="2573" max="2573" width="12.140625" style="158" bestFit="1" customWidth="1"/>
    <col min="2574" max="2816" width="9.140625" style="158"/>
    <col min="2817" max="2817" width="3.42578125" style="158" customWidth="1"/>
    <col min="2818" max="2818" width="21.28515625" style="158" customWidth="1"/>
    <col min="2819" max="2826" width="12.140625" style="158" customWidth="1"/>
    <col min="2827" max="2828" width="9.140625" style="158"/>
    <col min="2829" max="2829" width="12.140625" style="158" bestFit="1" customWidth="1"/>
    <col min="2830" max="3072" width="9.140625" style="158"/>
    <col min="3073" max="3073" width="3.42578125" style="158" customWidth="1"/>
    <col min="3074" max="3074" width="21.28515625" style="158" customWidth="1"/>
    <col min="3075" max="3082" width="12.140625" style="158" customWidth="1"/>
    <col min="3083" max="3084" width="9.140625" style="158"/>
    <col min="3085" max="3085" width="12.140625" style="158" bestFit="1" customWidth="1"/>
    <col min="3086" max="3328" width="9.140625" style="158"/>
    <col min="3329" max="3329" width="3.42578125" style="158" customWidth="1"/>
    <col min="3330" max="3330" width="21.28515625" style="158" customWidth="1"/>
    <col min="3331" max="3338" width="12.140625" style="158" customWidth="1"/>
    <col min="3339" max="3340" width="9.140625" style="158"/>
    <col min="3341" max="3341" width="12.140625" style="158" bestFit="1" customWidth="1"/>
    <col min="3342" max="3584" width="9.140625" style="158"/>
    <col min="3585" max="3585" width="3.42578125" style="158" customWidth="1"/>
    <col min="3586" max="3586" width="21.28515625" style="158" customWidth="1"/>
    <col min="3587" max="3594" width="12.140625" style="158" customWidth="1"/>
    <col min="3595" max="3596" width="9.140625" style="158"/>
    <col min="3597" max="3597" width="12.140625" style="158" bestFit="1" customWidth="1"/>
    <col min="3598" max="3840" width="9.140625" style="158"/>
    <col min="3841" max="3841" width="3.42578125" style="158" customWidth="1"/>
    <col min="3842" max="3842" width="21.28515625" style="158" customWidth="1"/>
    <col min="3843" max="3850" width="12.140625" style="158" customWidth="1"/>
    <col min="3851" max="3852" width="9.140625" style="158"/>
    <col min="3853" max="3853" width="12.140625" style="158" bestFit="1" customWidth="1"/>
    <col min="3854" max="4096" width="9.140625" style="158"/>
    <col min="4097" max="4097" width="3.42578125" style="158" customWidth="1"/>
    <col min="4098" max="4098" width="21.28515625" style="158" customWidth="1"/>
    <col min="4099" max="4106" width="12.140625" style="158" customWidth="1"/>
    <col min="4107" max="4108" width="9.140625" style="158"/>
    <col min="4109" max="4109" width="12.140625" style="158" bestFit="1" customWidth="1"/>
    <col min="4110" max="4352" width="9.140625" style="158"/>
    <col min="4353" max="4353" width="3.42578125" style="158" customWidth="1"/>
    <col min="4354" max="4354" width="21.28515625" style="158" customWidth="1"/>
    <col min="4355" max="4362" width="12.140625" style="158" customWidth="1"/>
    <col min="4363" max="4364" width="9.140625" style="158"/>
    <col min="4365" max="4365" width="12.140625" style="158" bestFit="1" customWidth="1"/>
    <col min="4366" max="4608" width="9.140625" style="158"/>
    <col min="4609" max="4609" width="3.42578125" style="158" customWidth="1"/>
    <col min="4610" max="4610" width="21.28515625" style="158" customWidth="1"/>
    <col min="4611" max="4618" width="12.140625" style="158" customWidth="1"/>
    <col min="4619" max="4620" width="9.140625" style="158"/>
    <col min="4621" max="4621" width="12.140625" style="158" bestFit="1" customWidth="1"/>
    <col min="4622" max="4864" width="9.140625" style="158"/>
    <col min="4865" max="4865" width="3.42578125" style="158" customWidth="1"/>
    <col min="4866" max="4866" width="21.28515625" style="158" customWidth="1"/>
    <col min="4867" max="4874" width="12.140625" style="158" customWidth="1"/>
    <col min="4875" max="4876" width="9.140625" style="158"/>
    <col min="4877" max="4877" width="12.140625" style="158" bestFit="1" customWidth="1"/>
    <col min="4878" max="5120" width="9.140625" style="158"/>
    <col min="5121" max="5121" width="3.42578125" style="158" customWidth="1"/>
    <col min="5122" max="5122" width="21.28515625" style="158" customWidth="1"/>
    <col min="5123" max="5130" width="12.140625" style="158" customWidth="1"/>
    <col min="5131" max="5132" width="9.140625" style="158"/>
    <col min="5133" max="5133" width="12.140625" style="158" bestFit="1" customWidth="1"/>
    <col min="5134" max="5376" width="9.140625" style="158"/>
    <col min="5377" max="5377" width="3.42578125" style="158" customWidth="1"/>
    <col min="5378" max="5378" width="21.28515625" style="158" customWidth="1"/>
    <col min="5379" max="5386" width="12.140625" style="158" customWidth="1"/>
    <col min="5387" max="5388" width="9.140625" style="158"/>
    <col min="5389" max="5389" width="12.140625" style="158" bestFit="1" customWidth="1"/>
    <col min="5390" max="5632" width="9.140625" style="158"/>
    <col min="5633" max="5633" width="3.42578125" style="158" customWidth="1"/>
    <col min="5634" max="5634" width="21.28515625" style="158" customWidth="1"/>
    <col min="5635" max="5642" width="12.140625" style="158" customWidth="1"/>
    <col min="5643" max="5644" width="9.140625" style="158"/>
    <col min="5645" max="5645" width="12.140625" style="158" bestFit="1" customWidth="1"/>
    <col min="5646" max="5888" width="9.140625" style="158"/>
    <col min="5889" max="5889" width="3.42578125" style="158" customWidth="1"/>
    <col min="5890" max="5890" width="21.28515625" style="158" customWidth="1"/>
    <col min="5891" max="5898" width="12.140625" style="158" customWidth="1"/>
    <col min="5899" max="5900" width="9.140625" style="158"/>
    <col min="5901" max="5901" width="12.140625" style="158" bestFit="1" customWidth="1"/>
    <col min="5902" max="6144" width="9.140625" style="158"/>
    <col min="6145" max="6145" width="3.42578125" style="158" customWidth="1"/>
    <col min="6146" max="6146" width="21.28515625" style="158" customWidth="1"/>
    <col min="6147" max="6154" width="12.140625" style="158" customWidth="1"/>
    <col min="6155" max="6156" width="9.140625" style="158"/>
    <col min="6157" max="6157" width="12.140625" style="158" bestFit="1" customWidth="1"/>
    <col min="6158" max="6400" width="9.140625" style="158"/>
    <col min="6401" max="6401" width="3.42578125" style="158" customWidth="1"/>
    <col min="6402" max="6402" width="21.28515625" style="158" customWidth="1"/>
    <col min="6403" max="6410" width="12.140625" style="158" customWidth="1"/>
    <col min="6411" max="6412" width="9.140625" style="158"/>
    <col min="6413" max="6413" width="12.140625" style="158" bestFit="1" customWidth="1"/>
    <col min="6414" max="6656" width="9.140625" style="158"/>
    <col min="6657" max="6657" width="3.42578125" style="158" customWidth="1"/>
    <col min="6658" max="6658" width="21.28515625" style="158" customWidth="1"/>
    <col min="6659" max="6666" width="12.140625" style="158" customWidth="1"/>
    <col min="6667" max="6668" width="9.140625" style="158"/>
    <col min="6669" max="6669" width="12.140625" style="158" bestFit="1" customWidth="1"/>
    <col min="6670" max="6912" width="9.140625" style="158"/>
    <col min="6913" max="6913" width="3.42578125" style="158" customWidth="1"/>
    <col min="6914" max="6914" width="21.28515625" style="158" customWidth="1"/>
    <col min="6915" max="6922" width="12.140625" style="158" customWidth="1"/>
    <col min="6923" max="6924" width="9.140625" style="158"/>
    <col min="6925" max="6925" width="12.140625" style="158" bestFit="1" customWidth="1"/>
    <col min="6926" max="7168" width="9.140625" style="158"/>
    <col min="7169" max="7169" width="3.42578125" style="158" customWidth="1"/>
    <col min="7170" max="7170" width="21.28515625" style="158" customWidth="1"/>
    <col min="7171" max="7178" width="12.140625" style="158" customWidth="1"/>
    <col min="7179" max="7180" width="9.140625" style="158"/>
    <col min="7181" max="7181" width="12.140625" style="158" bestFit="1" customWidth="1"/>
    <col min="7182" max="7424" width="9.140625" style="158"/>
    <col min="7425" max="7425" width="3.42578125" style="158" customWidth="1"/>
    <col min="7426" max="7426" width="21.28515625" style="158" customWidth="1"/>
    <col min="7427" max="7434" width="12.140625" style="158" customWidth="1"/>
    <col min="7435" max="7436" width="9.140625" style="158"/>
    <col min="7437" max="7437" width="12.140625" style="158" bestFit="1" customWidth="1"/>
    <col min="7438" max="7680" width="9.140625" style="158"/>
    <col min="7681" max="7681" width="3.42578125" style="158" customWidth="1"/>
    <col min="7682" max="7682" width="21.28515625" style="158" customWidth="1"/>
    <col min="7683" max="7690" width="12.140625" style="158" customWidth="1"/>
    <col min="7691" max="7692" width="9.140625" style="158"/>
    <col min="7693" max="7693" width="12.140625" style="158" bestFit="1" customWidth="1"/>
    <col min="7694" max="7936" width="9.140625" style="158"/>
    <col min="7937" max="7937" width="3.42578125" style="158" customWidth="1"/>
    <col min="7938" max="7938" width="21.28515625" style="158" customWidth="1"/>
    <col min="7939" max="7946" width="12.140625" style="158" customWidth="1"/>
    <col min="7947" max="7948" width="9.140625" style="158"/>
    <col min="7949" max="7949" width="12.140625" style="158" bestFit="1" customWidth="1"/>
    <col min="7950" max="8192" width="9.140625" style="158"/>
    <col min="8193" max="8193" width="3.42578125" style="158" customWidth="1"/>
    <col min="8194" max="8194" width="21.28515625" style="158" customWidth="1"/>
    <col min="8195" max="8202" width="12.140625" style="158" customWidth="1"/>
    <col min="8203" max="8204" width="9.140625" style="158"/>
    <col min="8205" max="8205" width="12.140625" style="158" bestFit="1" customWidth="1"/>
    <col min="8206" max="8448" width="9.140625" style="158"/>
    <col min="8449" max="8449" width="3.42578125" style="158" customWidth="1"/>
    <col min="8450" max="8450" width="21.28515625" style="158" customWidth="1"/>
    <col min="8451" max="8458" width="12.140625" style="158" customWidth="1"/>
    <col min="8459" max="8460" width="9.140625" style="158"/>
    <col min="8461" max="8461" width="12.140625" style="158" bestFit="1" customWidth="1"/>
    <col min="8462" max="8704" width="9.140625" style="158"/>
    <col min="8705" max="8705" width="3.42578125" style="158" customWidth="1"/>
    <col min="8706" max="8706" width="21.28515625" style="158" customWidth="1"/>
    <col min="8707" max="8714" width="12.140625" style="158" customWidth="1"/>
    <col min="8715" max="8716" width="9.140625" style="158"/>
    <col min="8717" max="8717" width="12.140625" style="158" bestFit="1" customWidth="1"/>
    <col min="8718" max="8960" width="9.140625" style="158"/>
    <col min="8961" max="8961" width="3.42578125" style="158" customWidth="1"/>
    <col min="8962" max="8962" width="21.28515625" style="158" customWidth="1"/>
    <col min="8963" max="8970" width="12.140625" style="158" customWidth="1"/>
    <col min="8971" max="8972" width="9.140625" style="158"/>
    <col min="8973" max="8973" width="12.140625" style="158" bestFit="1" customWidth="1"/>
    <col min="8974" max="9216" width="9.140625" style="158"/>
    <col min="9217" max="9217" width="3.42578125" style="158" customWidth="1"/>
    <col min="9218" max="9218" width="21.28515625" style="158" customWidth="1"/>
    <col min="9219" max="9226" width="12.140625" style="158" customWidth="1"/>
    <col min="9227" max="9228" width="9.140625" style="158"/>
    <col min="9229" max="9229" width="12.140625" style="158" bestFit="1" customWidth="1"/>
    <col min="9230" max="9472" width="9.140625" style="158"/>
    <col min="9473" max="9473" width="3.42578125" style="158" customWidth="1"/>
    <col min="9474" max="9474" width="21.28515625" style="158" customWidth="1"/>
    <col min="9475" max="9482" width="12.140625" style="158" customWidth="1"/>
    <col min="9483" max="9484" width="9.140625" style="158"/>
    <col min="9485" max="9485" width="12.140625" style="158" bestFit="1" customWidth="1"/>
    <col min="9486" max="9728" width="9.140625" style="158"/>
    <col min="9729" max="9729" width="3.42578125" style="158" customWidth="1"/>
    <col min="9730" max="9730" width="21.28515625" style="158" customWidth="1"/>
    <col min="9731" max="9738" width="12.140625" style="158" customWidth="1"/>
    <col min="9739" max="9740" width="9.140625" style="158"/>
    <col min="9741" max="9741" width="12.140625" style="158" bestFit="1" customWidth="1"/>
    <col min="9742" max="9984" width="9.140625" style="158"/>
    <col min="9985" max="9985" width="3.42578125" style="158" customWidth="1"/>
    <col min="9986" max="9986" width="21.28515625" style="158" customWidth="1"/>
    <col min="9987" max="9994" width="12.140625" style="158" customWidth="1"/>
    <col min="9995" max="9996" width="9.140625" style="158"/>
    <col min="9997" max="9997" width="12.140625" style="158" bestFit="1" customWidth="1"/>
    <col min="9998" max="10240" width="9.140625" style="158"/>
    <col min="10241" max="10241" width="3.42578125" style="158" customWidth="1"/>
    <col min="10242" max="10242" width="21.28515625" style="158" customWidth="1"/>
    <col min="10243" max="10250" width="12.140625" style="158" customWidth="1"/>
    <col min="10251" max="10252" width="9.140625" style="158"/>
    <col min="10253" max="10253" width="12.140625" style="158" bestFit="1" customWidth="1"/>
    <col min="10254" max="10496" width="9.140625" style="158"/>
    <col min="10497" max="10497" width="3.42578125" style="158" customWidth="1"/>
    <col min="10498" max="10498" width="21.28515625" style="158" customWidth="1"/>
    <col min="10499" max="10506" width="12.140625" style="158" customWidth="1"/>
    <col min="10507" max="10508" width="9.140625" style="158"/>
    <col min="10509" max="10509" width="12.140625" style="158" bestFit="1" customWidth="1"/>
    <col min="10510" max="10752" width="9.140625" style="158"/>
    <col min="10753" max="10753" width="3.42578125" style="158" customWidth="1"/>
    <col min="10754" max="10754" width="21.28515625" style="158" customWidth="1"/>
    <col min="10755" max="10762" width="12.140625" style="158" customWidth="1"/>
    <col min="10763" max="10764" width="9.140625" style="158"/>
    <col min="10765" max="10765" width="12.140625" style="158" bestFit="1" customWidth="1"/>
    <col min="10766" max="11008" width="9.140625" style="158"/>
    <col min="11009" max="11009" width="3.42578125" style="158" customWidth="1"/>
    <col min="11010" max="11010" width="21.28515625" style="158" customWidth="1"/>
    <col min="11011" max="11018" width="12.140625" style="158" customWidth="1"/>
    <col min="11019" max="11020" width="9.140625" style="158"/>
    <col min="11021" max="11021" width="12.140625" style="158" bestFit="1" customWidth="1"/>
    <col min="11022" max="11264" width="9.140625" style="158"/>
    <col min="11265" max="11265" width="3.42578125" style="158" customWidth="1"/>
    <col min="11266" max="11266" width="21.28515625" style="158" customWidth="1"/>
    <col min="11267" max="11274" width="12.140625" style="158" customWidth="1"/>
    <col min="11275" max="11276" width="9.140625" style="158"/>
    <col min="11277" max="11277" width="12.140625" style="158" bestFit="1" customWidth="1"/>
    <col min="11278" max="11520" width="9.140625" style="158"/>
    <col min="11521" max="11521" width="3.42578125" style="158" customWidth="1"/>
    <col min="11522" max="11522" width="21.28515625" style="158" customWidth="1"/>
    <col min="11523" max="11530" width="12.140625" style="158" customWidth="1"/>
    <col min="11531" max="11532" width="9.140625" style="158"/>
    <col min="11533" max="11533" width="12.140625" style="158" bestFit="1" customWidth="1"/>
    <col min="11534" max="11776" width="9.140625" style="158"/>
    <col min="11777" max="11777" width="3.42578125" style="158" customWidth="1"/>
    <col min="11778" max="11778" width="21.28515625" style="158" customWidth="1"/>
    <col min="11779" max="11786" width="12.140625" style="158" customWidth="1"/>
    <col min="11787" max="11788" width="9.140625" style="158"/>
    <col min="11789" max="11789" width="12.140625" style="158" bestFit="1" customWidth="1"/>
    <col min="11790" max="12032" width="9.140625" style="158"/>
    <col min="12033" max="12033" width="3.42578125" style="158" customWidth="1"/>
    <col min="12034" max="12034" width="21.28515625" style="158" customWidth="1"/>
    <col min="12035" max="12042" width="12.140625" style="158" customWidth="1"/>
    <col min="12043" max="12044" width="9.140625" style="158"/>
    <col min="12045" max="12045" width="12.140625" style="158" bestFit="1" customWidth="1"/>
    <col min="12046" max="12288" width="9.140625" style="158"/>
    <col min="12289" max="12289" width="3.42578125" style="158" customWidth="1"/>
    <col min="12290" max="12290" width="21.28515625" style="158" customWidth="1"/>
    <col min="12291" max="12298" width="12.140625" style="158" customWidth="1"/>
    <col min="12299" max="12300" width="9.140625" style="158"/>
    <col min="12301" max="12301" width="12.140625" style="158" bestFit="1" customWidth="1"/>
    <col min="12302" max="12544" width="9.140625" style="158"/>
    <col min="12545" max="12545" width="3.42578125" style="158" customWidth="1"/>
    <col min="12546" max="12546" width="21.28515625" style="158" customWidth="1"/>
    <col min="12547" max="12554" width="12.140625" style="158" customWidth="1"/>
    <col min="12555" max="12556" width="9.140625" style="158"/>
    <col min="12557" max="12557" width="12.140625" style="158" bestFit="1" customWidth="1"/>
    <col min="12558" max="12800" width="9.140625" style="158"/>
    <col min="12801" max="12801" width="3.42578125" style="158" customWidth="1"/>
    <col min="12802" max="12802" width="21.28515625" style="158" customWidth="1"/>
    <col min="12803" max="12810" width="12.140625" style="158" customWidth="1"/>
    <col min="12811" max="12812" width="9.140625" style="158"/>
    <col min="12813" max="12813" width="12.140625" style="158" bestFit="1" customWidth="1"/>
    <col min="12814" max="13056" width="9.140625" style="158"/>
    <col min="13057" max="13057" width="3.42578125" style="158" customWidth="1"/>
    <col min="13058" max="13058" width="21.28515625" style="158" customWidth="1"/>
    <col min="13059" max="13066" width="12.140625" style="158" customWidth="1"/>
    <col min="13067" max="13068" width="9.140625" style="158"/>
    <col min="13069" max="13069" width="12.140625" style="158" bestFit="1" customWidth="1"/>
    <col min="13070" max="13312" width="9.140625" style="158"/>
    <col min="13313" max="13313" width="3.42578125" style="158" customWidth="1"/>
    <col min="13314" max="13314" width="21.28515625" style="158" customWidth="1"/>
    <col min="13315" max="13322" width="12.140625" style="158" customWidth="1"/>
    <col min="13323" max="13324" width="9.140625" style="158"/>
    <col min="13325" max="13325" width="12.140625" style="158" bestFit="1" customWidth="1"/>
    <col min="13326" max="13568" width="9.140625" style="158"/>
    <col min="13569" max="13569" width="3.42578125" style="158" customWidth="1"/>
    <col min="13570" max="13570" width="21.28515625" style="158" customWidth="1"/>
    <col min="13571" max="13578" width="12.140625" style="158" customWidth="1"/>
    <col min="13579" max="13580" width="9.140625" style="158"/>
    <col min="13581" max="13581" width="12.140625" style="158" bestFit="1" customWidth="1"/>
    <col min="13582" max="13824" width="9.140625" style="158"/>
    <col min="13825" max="13825" width="3.42578125" style="158" customWidth="1"/>
    <col min="13826" max="13826" width="21.28515625" style="158" customWidth="1"/>
    <col min="13827" max="13834" width="12.140625" style="158" customWidth="1"/>
    <col min="13835" max="13836" width="9.140625" style="158"/>
    <col min="13837" max="13837" width="12.140625" style="158" bestFit="1" customWidth="1"/>
    <col min="13838" max="14080" width="9.140625" style="158"/>
    <col min="14081" max="14081" width="3.42578125" style="158" customWidth="1"/>
    <col min="14082" max="14082" width="21.28515625" style="158" customWidth="1"/>
    <col min="14083" max="14090" width="12.140625" style="158" customWidth="1"/>
    <col min="14091" max="14092" width="9.140625" style="158"/>
    <col min="14093" max="14093" width="12.140625" style="158" bestFit="1" customWidth="1"/>
    <col min="14094" max="14336" width="9.140625" style="158"/>
    <col min="14337" max="14337" width="3.42578125" style="158" customWidth="1"/>
    <col min="14338" max="14338" width="21.28515625" style="158" customWidth="1"/>
    <col min="14339" max="14346" width="12.140625" style="158" customWidth="1"/>
    <col min="14347" max="14348" width="9.140625" style="158"/>
    <col min="14349" max="14349" width="12.140625" style="158" bestFit="1" customWidth="1"/>
    <col min="14350" max="14592" width="9.140625" style="158"/>
    <col min="14593" max="14593" width="3.42578125" style="158" customWidth="1"/>
    <col min="14594" max="14594" width="21.28515625" style="158" customWidth="1"/>
    <col min="14595" max="14602" width="12.140625" style="158" customWidth="1"/>
    <col min="14603" max="14604" width="9.140625" style="158"/>
    <col min="14605" max="14605" width="12.140625" style="158" bestFit="1" customWidth="1"/>
    <col min="14606" max="14848" width="9.140625" style="158"/>
    <col min="14849" max="14849" width="3.42578125" style="158" customWidth="1"/>
    <col min="14850" max="14850" width="21.28515625" style="158" customWidth="1"/>
    <col min="14851" max="14858" width="12.140625" style="158" customWidth="1"/>
    <col min="14859" max="14860" width="9.140625" style="158"/>
    <col min="14861" max="14861" width="12.140625" style="158" bestFit="1" customWidth="1"/>
    <col min="14862" max="15104" width="9.140625" style="158"/>
    <col min="15105" max="15105" width="3.42578125" style="158" customWidth="1"/>
    <col min="15106" max="15106" width="21.28515625" style="158" customWidth="1"/>
    <col min="15107" max="15114" width="12.140625" style="158" customWidth="1"/>
    <col min="15115" max="15116" width="9.140625" style="158"/>
    <col min="15117" max="15117" width="12.140625" style="158" bestFit="1" customWidth="1"/>
    <col min="15118" max="15360" width="9.140625" style="158"/>
    <col min="15361" max="15361" width="3.42578125" style="158" customWidth="1"/>
    <col min="15362" max="15362" width="21.28515625" style="158" customWidth="1"/>
    <col min="15363" max="15370" width="12.140625" style="158" customWidth="1"/>
    <col min="15371" max="15372" width="9.140625" style="158"/>
    <col min="15373" max="15373" width="12.140625" style="158" bestFit="1" customWidth="1"/>
    <col min="15374" max="15616" width="9.140625" style="158"/>
    <col min="15617" max="15617" width="3.42578125" style="158" customWidth="1"/>
    <col min="15618" max="15618" width="21.28515625" style="158" customWidth="1"/>
    <col min="15619" max="15626" width="12.140625" style="158" customWidth="1"/>
    <col min="15627" max="15628" width="9.140625" style="158"/>
    <col min="15629" max="15629" width="12.140625" style="158" bestFit="1" customWidth="1"/>
    <col min="15630" max="15872" width="9.140625" style="158"/>
    <col min="15873" max="15873" width="3.42578125" style="158" customWidth="1"/>
    <col min="15874" max="15874" width="21.28515625" style="158" customWidth="1"/>
    <col min="15875" max="15882" width="12.140625" style="158" customWidth="1"/>
    <col min="15883" max="15884" width="9.140625" style="158"/>
    <col min="15885" max="15885" width="12.140625" style="158" bestFit="1" customWidth="1"/>
    <col min="15886" max="16128" width="9.140625" style="158"/>
    <col min="16129" max="16129" width="3.42578125" style="158" customWidth="1"/>
    <col min="16130" max="16130" width="21.28515625" style="158" customWidth="1"/>
    <col min="16131" max="16138" width="12.140625" style="158" customWidth="1"/>
    <col min="16139" max="16140" width="9.140625" style="158"/>
    <col min="16141" max="16141" width="12.140625" style="158" bestFit="1" customWidth="1"/>
    <col min="16142" max="16384" width="9.140625" style="158"/>
  </cols>
  <sheetData>
    <row r="1" spans="1:32" s="128" customFormat="1" ht="16.5">
      <c r="A1" s="96"/>
      <c r="B1" s="96"/>
      <c r="C1" s="99"/>
      <c r="D1" s="99"/>
      <c r="E1" s="99"/>
      <c r="F1" s="99"/>
      <c r="G1" s="99"/>
      <c r="H1" s="99"/>
      <c r="I1" s="99"/>
      <c r="J1" s="99"/>
      <c r="K1" s="96"/>
      <c r="L1" s="96"/>
      <c r="M1" s="96"/>
      <c r="N1" s="96"/>
      <c r="O1" s="96"/>
      <c r="P1" s="96"/>
      <c r="Q1" s="96"/>
      <c r="R1" s="98"/>
      <c r="S1" s="3"/>
      <c r="T1" s="3"/>
      <c r="U1" s="3"/>
      <c r="V1" s="3"/>
      <c r="W1" s="3"/>
      <c r="X1" s="3"/>
      <c r="Y1" s="3"/>
      <c r="Z1" s="3"/>
      <c r="AA1" s="3"/>
      <c r="AB1" s="3"/>
      <c r="AC1" s="3"/>
    </row>
    <row r="2" spans="1:32" s="129" customFormat="1" ht="16.5">
      <c r="A2" s="96"/>
      <c r="B2" s="96"/>
      <c r="C2" s="99"/>
      <c r="D2" s="99"/>
      <c r="E2" s="99"/>
      <c r="F2" s="99"/>
      <c r="G2" s="99"/>
      <c r="H2" s="99"/>
      <c r="I2" s="99"/>
      <c r="J2" s="99"/>
      <c r="K2" s="96"/>
      <c r="L2" s="96"/>
      <c r="M2" s="96"/>
      <c r="N2" s="96"/>
      <c r="O2" s="96"/>
      <c r="P2" s="96"/>
      <c r="Q2" s="96"/>
      <c r="R2" s="98"/>
      <c r="S2" s="3"/>
      <c r="T2" s="3"/>
      <c r="U2" s="3"/>
      <c r="V2" s="3"/>
      <c r="W2" s="3"/>
      <c r="X2" s="3"/>
      <c r="Y2" s="3"/>
      <c r="Z2" s="3"/>
      <c r="AA2" s="3"/>
      <c r="AB2" s="3"/>
      <c r="AC2" s="3"/>
    </row>
    <row r="3" spans="1:32" s="129" customFormat="1" ht="150">
      <c r="A3" s="96"/>
      <c r="B3" s="130"/>
      <c r="C3" s="131" t="s">
        <v>143</v>
      </c>
      <c r="D3" s="131" t="s">
        <v>144</v>
      </c>
      <c r="E3" s="131" t="s">
        <v>145</v>
      </c>
      <c r="F3" s="132" t="s">
        <v>146</v>
      </c>
      <c r="G3" s="131" t="s">
        <v>147</v>
      </c>
      <c r="H3" s="133" t="s">
        <v>148</v>
      </c>
      <c r="I3" s="133" t="s">
        <v>652</v>
      </c>
      <c r="J3" s="133"/>
      <c r="K3" s="134"/>
      <c r="L3" s="913" t="s">
        <v>150</v>
      </c>
      <c r="M3" s="96"/>
      <c r="N3" s="96"/>
      <c r="O3" s="96"/>
      <c r="P3" s="96"/>
      <c r="Q3" s="96"/>
      <c r="R3" s="98"/>
      <c r="S3" s="3"/>
      <c r="T3" s="3"/>
      <c r="U3" s="3"/>
      <c r="V3" s="3"/>
      <c r="W3" s="3"/>
      <c r="X3" s="3"/>
      <c r="Y3" s="3"/>
      <c r="Z3" s="3"/>
      <c r="AA3" s="3"/>
      <c r="AB3" s="3"/>
      <c r="AC3" s="3"/>
    </row>
    <row r="4" spans="1:32" s="139" customFormat="1">
      <c r="A4" s="96"/>
      <c r="B4" s="130" t="s">
        <v>151</v>
      </c>
      <c r="C4" s="131">
        <v>225</v>
      </c>
      <c r="D4" s="131">
        <v>33</v>
      </c>
      <c r="E4" s="131">
        <v>5</v>
      </c>
      <c r="F4" s="131">
        <v>148</v>
      </c>
      <c r="G4" s="131">
        <v>459</v>
      </c>
      <c r="H4" s="131">
        <v>308</v>
      </c>
      <c r="I4" s="131">
        <v>776</v>
      </c>
      <c r="J4" s="131"/>
      <c r="K4" s="130"/>
      <c r="L4" s="135"/>
      <c r="M4" s="96"/>
      <c r="N4" s="96"/>
      <c r="O4" s="96"/>
      <c r="P4" s="96"/>
      <c r="Q4" s="96"/>
      <c r="R4" s="136"/>
      <c r="S4" s="137"/>
      <c r="T4" s="137"/>
      <c r="U4" s="137"/>
      <c r="V4" s="137"/>
      <c r="W4" s="137"/>
      <c r="X4" s="137"/>
      <c r="Y4" s="137"/>
      <c r="Z4" s="137"/>
      <c r="AA4" s="137"/>
      <c r="AB4" s="137"/>
      <c r="AC4" s="137"/>
      <c r="AD4" s="138"/>
      <c r="AE4" s="138"/>
      <c r="AF4" s="138"/>
    </row>
    <row r="5" spans="1:32" s="139" customFormat="1">
      <c r="A5" s="96"/>
      <c r="B5" s="130" t="s">
        <v>152</v>
      </c>
      <c r="C5" s="131">
        <v>1413</v>
      </c>
      <c r="D5" s="131">
        <v>114</v>
      </c>
      <c r="E5" s="131">
        <v>231</v>
      </c>
      <c r="F5" s="131">
        <v>248</v>
      </c>
      <c r="G5" s="131">
        <v>4364</v>
      </c>
      <c r="H5" s="131">
        <v>1751</v>
      </c>
      <c r="I5" s="131">
        <v>1547</v>
      </c>
      <c r="J5" s="131"/>
      <c r="K5" s="130"/>
      <c r="L5" s="135"/>
      <c r="M5" s="96"/>
      <c r="N5" s="96"/>
      <c r="O5" s="96"/>
      <c r="P5" s="96"/>
      <c r="Q5" s="96"/>
      <c r="R5" s="136"/>
      <c r="S5" s="137"/>
      <c r="T5" s="137"/>
      <c r="U5" s="137"/>
      <c r="V5" s="137"/>
      <c r="W5" s="137"/>
      <c r="X5" s="137"/>
      <c r="Y5" s="137"/>
      <c r="Z5" s="137"/>
      <c r="AA5" s="137"/>
      <c r="AB5" s="137"/>
      <c r="AC5" s="137"/>
      <c r="AD5" s="138"/>
      <c r="AE5" s="138"/>
      <c r="AF5" s="138"/>
    </row>
    <row r="6" spans="1:32" s="139" customFormat="1">
      <c r="A6" s="96"/>
      <c r="B6" s="96"/>
      <c r="C6" s="99"/>
      <c r="D6" s="99"/>
      <c r="E6" s="99"/>
      <c r="F6" s="99"/>
      <c r="G6" s="99"/>
      <c r="H6" s="99"/>
      <c r="I6" s="99"/>
      <c r="J6" s="99"/>
      <c r="K6" s="96"/>
      <c r="L6" s="96"/>
      <c r="M6" s="96"/>
      <c r="N6" s="96"/>
      <c r="O6" s="96"/>
      <c r="P6" s="96"/>
      <c r="Q6" s="96"/>
      <c r="R6" s="136"/>
      <c r="S6" s="137"/>
      <c r="T6" s="137"/>
      <c r="U6" s="137"/>
      <c r="V6" s="137"/>
      <c r="W6" s="137"/>
      <c r="X6" s="137"/>
      <c r="Y6" s="137"/>
      <c r="Z6" s="137"/>
      <c r="AA6" s="137"/>
      <c r="AB6" s="137"/>
      <c r="AC6" s="137"/>
      <c r="AD6" s="138"/>
      <c r="AE6" s="138"/>
      <c r="AF6" s="138"/>
    </row>
    <row r="7" spans="1:32" s="139" customFormat="1">
      <c r="A7" s="96"/>
      <c r="B7" s="96"/>
      <c r="C7" s="99"/>
      <c r="D7" s="99"/>
      <c r="E7" s="99"/>
      <c r="F7" s="99"/>
      <c r="G7" s="99"/>
      <c r="H7" s="99"/>
      <c r="I7" s="99"/>
      <c r="J7" s="99"/>
      <c r="K7" s="96"/>
      <c r="L7" s="96"/>
      <c r="M7" s="96"/>
      <c r="N7" s="96"/>
      <c r="O7" s="96"/>
      <c r="P7" s="96"/>
      <c r="Q7" s="96"/>
      <c r="R7" s="136"/>
      <c r="S7" s="137"/>
      <c r="T7" s="137"/>
      <c r="U7" s="137"/>
      <c r="V7" s="137"/>
      <c r="W7" s="137"/>
      <c r="X7" s="137"/>
      <c r="Y7" s="137"/>
      <c r="Z7" s="137"/>
      <c r="AA7" s="137"/>
      <c r="AB7" s="137"/>
      <c r="AC7" s="137"/>
      <c r="AD7" s="138"/>
      <c r="AE7" s="138"/>
      <c r="AF7" s="138"/>
    </row>
    <row r="8" spans="1:32" s="139" customFormat="1">
      <c r="A8" s="96"/>
      <c r="B8" s="96"/>
      <c r="C8" s="99"/>
      <c r="D8" s="99"/>
      <c r="E8" s="99"/>
      <c r="F8" s="99"/>
      <c r="G8" s="99"/>
      <c r="H8" s="99"/>
      <c r="I8" s="99"/>
      <c r="J8" s="99"/>
      <c r="K8" s="96"/>
      <c r="L8" s="96"/>
      <c r="M8" s="96"/>
      <c r="N8" s="96"/>
      <c r="O8" s="96"/>
      <c r="P8" s="96"/>
      <c r="Q8" s="96"/>
      <c r="R8" s="136"/>
      <c r="S8" s="137"/>
      <c r="T8" s="137"/>
      <c r="U8" s="137"/>
      <c r="V8" s="137"/>
      <c r="W8" s="137"/>
      <c r="X8" s="137"/>
      <c r="Y8" s="137"/>
      <c r="Z8" s="137"/>
      <c r="AA8" s="137"/>
      <c r="AB8" s="137"/>
      <c r="AC8" s="137"/>
      <c r="AD8" s="138"/>
      <c r="AE8" s="138"/>
      <c r="AF8" s="138"/>
    </row>
    <row r="9" spans="1:32" s="139" customFormat="1" ht="99.75">
      <c r="A9" s="96"/>
      <c r="B9" s="140"/>
      <c r="C9" s="141" t="s">
        <v>153</v>
      </c>
      <c r="D9" s="141" t="s">
        <v>154</v>
      </c>
      <c r="E9" s="141"/>
      <c r="F9" s="912" t="s">
        <v>155</v>
      </c>
      <c r="G9" s="99"/>
      <c r="H9" s="99"/>
      <c r="I9" s="99"/>
      <c r="J9" s="99"/>
      <c r="K9" s="96"/>
      <c r="L9" s="96"/>
      <c r="M9" s="96"/>
      <c r="Q9" s="96"/>
      <c r="R9" s="136"/>
      <c r="S9" s="137"/>
      <c r="T9" s="137"/>
      <c r="U9" s="137"/>
      <c r="V9" s="137"/>
      <c r="W9" s="137"/>
      <c r="X9" s="137"/>
      <c r="Y9" s="137"/>
      <c r="Z9" s="137"/>
      <c r="AA9" s="137"/>
      <c r="AB9" s="137"/>
      <c r="AC9" s="137"/>
      <c r="AD9" s="138"/>
      <c r="AE9" s="138"/>
      <c r="AF9" s="138"/>
    </row>
    <row r="10" spans="1:32" s="139" customFormat="1">
      <c r="A10" s="96"/>
      <c r="B10" s="140">
        <v>2016</v>
      </c>
      <c r="C10" s="142">
        <v>256038</v>
      </c>
      <c r="D10" s="142">
        <v>4198270</v>
      </c>
      <c r="E10" s="142"/>
      <c r="F10" s="142"/>
      <c r="G10" s="99"/>
      <c r="H10" s="99"/>
      <c r="I10" s="99"/>
      <c r="J10" s="99"/>
      <c r="K10" s="96"/>
      <c r="L10" s="96"/>
      <c r="M10" s="96"/>
      <c r="Q10" s="96"/>
      <c r="R10" s="136"/>
      <c r="S10" s="137"/>
      <c r="T10" s="137"/>
      <c r="U10" s="137"/>
      <c r="V10" s="137"/>
      <c r="W10" s="137"/>
      <c r="X10" s="137"/>
      <c r="Y10" s="137"/>
      <c r="Z10" s="137"/>
      <c r="AA10" s="137"/>
      <c r="AB10" s="137"/>
      <c r="AC10" s="137"/>
      <c r="AD10" s="138"/>
      <c r="AE10" s="138"/>
      <c r="AF10" s="138"/>
    </row>
    <row r="11" spans="1:32" s="139" customFormat="1">
      <c r="A11" s="96"/>
      <c r="B11" s="140">
        <v>2017</v>
      </c>
      <c r="C11" s="142">
        <v>303212</v>
      </c>
      <c r="D11" s="142">
        <v>4748190</v>
      </c>
      <c r="E11" s="142"/>
      <c r="F11" s="142"/>
      <c r="G11" s="99"/>
      <c r="H11" s="99"/>
      <c r="I11" s="99"/>
      <c r="J11" s="99"/>
      <c r="K11" s="96"/>
      <c r="L11" s="96"/>
      <c r="M11" s="96"/>
      <c r="Q11" s="96"/>
      <c r="R11" s="136"/>
      <c r="S11" s="137"/>
      <c r="T11" s="137"/>
      <c r="U11" s="137"/>
      <c r="V11" s="137"/>
      <c r="W11" s="137"/>
      <c r="X11" s="137"/>
      <c r="Y11" s="137"/>
      <c r="Z11" s="137"/>
      <c r="AA11" s="137"/>
      <c r="AB11" s="137"/>
      <c r="AC11" s="137"/>
      <c r="AD11" s="138"/>
      <c r="AE11" s="138"/>
      <c r="AF11" s="138"/>
    </row>
    <row r="12" spans="1:32" s="139" customFormat="1">
      <c r="A12" s="96"/>
      <c r="B12" s="140">
        <v>2018</v>
      </c>
      <c r="C12" s="142">
        <v>252733</v>
      </c>
      <c r="D12" s="142">
        <v>6377335</v>
      </c>
      <c r="E12" s="142"/>
      <c r="F12" s="142"/>
      <c r="G12" s="99"/>
      <c r="H12" s="99"/>
      <c r="I12" s="99"/>
      <c r="J12" s="99"/>
      <c r="K12" s="96"/>
      <c r="L12" s="96"/>
      <c r="M12" s="96"/>
      <c r="N12" s="96"/>
      <c r="O12" s="96"/>
      <c r="P12" s="96"/>
      <c r="Q12" s="96"/>
      <c r="R12" s="136"/>
      <c r="S12" s="137"/>
      <c r="T12" s="137"/>
      <c r="U12" s="137"/>
      <c r="V12" s="137"/>
      <c r="W12" s="137"/>
      <c r="X12" s="137"/>
      <c r="Y12" s="137"/>
      <c r="Z12" s="137"/>
      <c r="AA12" s="137"/>
      <c r="AB12" s="137"/>
      <c r="AC12" s="137"/>
      <c r="AD12" s="138"/>
      <c r="AE12" s="138"/>
      <c r="AF12" s="138"/>
    </row>
    <row r="13" spans="1:32" s="139" customFormat="1">
      <c r="A13" s="96"/>
      <c r="B13" s="96"/>
      <c r="C13" s="99"/>
      <c r="D13" s="99"/>
      <c r="E13" s="99"/>
      <c r="F13" s="99"/>
      <c r="G13" s="99"/>
      <c r="H13" s="99"/>
      <c r="I13" s="99"/>
      <c r="J13" s="99"/>
      <c r="K13" s="96"/>
      <c r="L13" s="96"/>
      <c r="M13" s="96"/>
      <c r="N13" s="96"/>
      <c r="O13" s="96"/>
      <c r="P13" s="96"/>
      <c r="Q13" s="96"/>
      <c r="R13" s="136"/>
      <c r="S13" s="137"/>
      <c r="T13" s="137"/>
      <c r="U13" s="137"/>
      <c r="V13" s="137"/>
      <c r="W13" s="137"/>
      <c r="X13" s="137"/>
      <c r="Y13" s="137"/>
      <c r="Z13" s="137"/>
      <c r="AA13" s="137"/>
      <c r="AB13" s="137"/>
      <c r="AC13" s="137"/>
      <c r="AD13" s="138"/>
      <c r="AE13" s="138"/>
      <c r="AF13" s="138"/>
    </row>
    <row r="14" spans="1:32" s="139" customFormat="1" ht="15">
      <c r="A14" s="96"/>
      <c r="B14" s="96"/>
      <c r="C14" s="99"/>
      <c r="D14" s="99"/>
      <c r="E14" s="99"/>
      <c r="F14" s="99"/>
      <c r="G14" s="99"/>
      <c r="H14" s="99"/>
      <c r="I14" s="99"/>
      <c r="J14" s="143" t="s">
        <v>156</v>
      </c>
      <c r="K14" s="96"/>
      <c r="L14" s="96"/>
      <c r="M14" s="96"/>
      <c r="N14" s="96"/>
      <c r="O14" s="96"/>
      <c r="P14" s="96"/>
      <c r="Q14" s="96"/>
      <c r="R14" s="136"/>
      <c r="S14" s="137"/>
      <c r="T14" s="137"/>
      <c r="U14" s="137"/>
      <c r="V14" s="137"/>
      <c r="W14" s="137"/>
      <c r="X14" s="137"/>
      <c r="Y14" s="137"/>
      <c r="Z14" s="137"/>
      <c r="AA14" s="137"/>
      <c r="AB14" s="137"/>
      <c r="AC14" s="137"/>
      <c r="AD14" s="138"/>
      <c r="AE14" s="138"/>
      <c r="AF14" s="138"/>
    </row>
    <row r="15" spans="1:32" s="139" customFormat="1" ht="90">
      <c r="A15" s="96"/>
      <c r="B15" s="144" t="s">
        <v>157</v>
      </c>
      <c r="C15" s="145">
        <v>2013</v>
      </c>
      <c r="D15" s="146" t="s">
        <v>158</v>
      </c>
      <c r="E15" s="146" t="s">
        <v>159</v>
      </c>
      <c r="F15" s="147" t="s">
        <v>160</v>
      </c>
      <c r="G15" s="147" t="s">
        <v>161</v>
      </c>
      <c r="H15" s="147" t="s">
        <v>162</v>
      </c>
      <c r="I15" s="147" t="s">
        <v>163</v>
      </c>
      <c r="J15" s="147" t="s">
        <v>164</v>
      </c>
      <c r="K15" s="147" t="s">
        <v>165</v>
      </c>
      <c r="L15" s="96"/>
      <c r="M15" s="96"/>
      <c r="N15" s="96"/>
      <c r="O15" s="96"/>
      <c r="P15" s="96"/>
      <c r="Q15" s="96"/>
      <c r="R15" s="148"/>
      <c r="S15" s="149"/>
      <c r="T15" s="149"/>
      <c r="U15" s="137"/>
      <c r="V15" s="137"/>
      <c r="W15" s="137"/>
      <c r="X15" s="137"/>
      <c r="Y15" s="137"/>
      <c r="Z15" s="137"/>
      <c r="AA15" s="137"/>
      <c r="AB15" s="137"/>
      <c r="AC15" s="137"/>
      <c r="AD15" s="138"/>
      <c r="AE15" s="138"/>
      <c r="AF15" s="138"/>
    </row>
    <row r="16" spans="1:32" s="139" customFormat="1">
      <c r="A16" s="96"/>
      <c r="B16" s="96"/>
      <c r="C16" s="96"/>
      <c r="D16" s="150"/>
      <c r="E16" s="150"/>
      <c r="F16" s="150"/>
      <c r="G16" s="150"/>
      <c r="H16" s="150"/>
      <c r="I16" s="150"/>
      <c r="J16" s="150"/>
      <c r="K16" s="150"/>
      <c r="L16" s="96"/>
      <c r="M16" s="96"/>
      <c r="N16" s="96"/>
      <c r="O16" s="96"/>
      <c r="P16" s="96"/>
      <c r="Q16" s="96"/>
      <c r="R16" s="148"/>
      <c r="S16" s="149"/>
      <c r="T16" s="149"/>
      <c r="U16" s="137"/>
      <c r="V16" s="137"/>
      <c r="W16" s="137"/>
      <c r="X16" s="137"/>
      <c r="Y16" s="137"/>
      <c r="Z16" s="137"/>
      <c r="AA16" s="137"/>
      <c r="AB16" s="137"/>
      <c r="AC16" s="137"/>
      <c r="AD16" s="138"/>
      <c r="AE16" s="138"/>
      <c r="AF16" s="138"/>
    </row>
    <row r="17" spans="1:32" s="139" customFormat="1">
      <c r="A17" s="96"/>
      <c r="B17" s="96"/>
      <c r="C17" s="96"/>
      <c r="D17" s="96"/>
      <c r="E17" s="96"/>
      <c r="F17" s="96"/>
      <c r="G17" s="96"/>
      <c r="H17" s="96"/>
      <c r="I17" s="96"/>
      <c r="J17" s="96"/>
      <c r="K17" s="96"/>
      <c r="L17" s="96"/>
      <c r="M17" s="96"/>
      <c r="N17" s="96"/>
      <c r="O17" s="96"/>
      <c r="P17" s="96"/>
      <c r="Q17" s="96"/>
      <c r="R17" s="148"/>
      <c r="S17" s="149"/>
      <c r="T17" s="149"/>
      <c r="U17" s="137"/>
      <c r="V17" s="137"/>
      <c r="W17" s="137"/>
      <c r="X17" s="137"/>
      <c r="Y17" s="137"/>
      <c r="Z17" s="137"/>
      <c r="AA17" s="137"/>
      <c r="AB17" s="137"/>
      <c r="AC17" s="137"/>
      <c r="AD17" s="138"/>
      <c r="AE17" s="138"/>
      <c r="AF17" s="138"/>
    </row>
    <row r="18" spans="1:32" s="139" customFormat="1">
      <c r="A18" s="96"/>
      <c r="B18" s="96"/>
      <c r="C18" s="96"/>
      <c r="D18" s="96"/>
      <c r="E18" s="96"/>
      <c r="F18" s="96"/>
      <c r="G18" s="96"/>
      <c r="H18" s="96"/>
      <c r="I18" s="96"/>
      <c r="J18" s="96"/>
      <c r="K18" s="96"/>
      <c r="L18" s="96"/>
      <c r="M18" s="96"/>
      <c r="N18" s="96"/>
      <c r="O18" s="96"/>
      <c r="P18" s="96"/>
      <c r="Q18" s="96"/>
      <c r="R18" s="148"/>
      <c r="S18" s="149"/>
      <c r="T18" s="149"/>
      <c r="U18" s="137"/>
      <c r="V18" s="137"/>
      <c r="W18" s="137"/>
      <c r="X18" s="137"/>
      <c r="Y18" s="137"/>
      <c r="Z18" s="137"/>
      <c r="AA18" s="137"/>
      <c r="AB18" s="137"/>
      <c r="AC18" s="137"/>
      <c r="AD18" s="138"/>
      <c r="AE18" s="138"/>
      <c r="AF18" s="138"/>
    </row>
    <row r="19" spans="1:32" s="139" customFormat="1">
      <c r="A19" s="96"/>
      <c r="B19" s="96"/>
      <c r="C19" s="96"/>
      <c r="D19" s="96"/>
      <c r="E19" s="96"/>
      <c r="F19" s="96"/>
      <c r="G19" s="96"/>
      <c r="H19" s="96"/>
      <c r="I19" s="96"/>
      <c r="J19" s="96"/>
      <c r="K19" s="96"/>
      <c r="L19" s="96"/>
      <c r="M19" s="96"/>
      <c r="N19" s="96"/>
      <c r="O19" s="96"/>
      <c r="P19" s="96"/>
      <c r="Q19" s="96"/>
      <c r="R19" s="148"/>
      <c r="S19" s="149"/>
      <c r="T19" s="149"/>
      <c r="U19" s="137"/>
      <c r="V19" s="137"/>
      <c r="W19" s="137"/>
      <c r="X19" s="137"/>
      <c r="Y19" s="137"/>
      <c r="Z19" s="137"/>
      <c r="AA19" s="137"/>
      <c r="AB19" s="137"/>
      <c r="AC19" s="137"/>
      <c r="AD19" s="138"/>
      <c r="AE19" s="138"/>
      <c r="AF19" s="138"/>
    </row>
    <row r="20" spans="1:32" s="139" customFormat="1" ht="90">
      <c r="A20" s="96"/>
      <c r="B20" s="96"/>
      <c r="C20" s="145">
        <v>2014</v>
      </c>
      <c r="D20" s="146" t="s">
        <v>158</v>
      </c>
      <c r="E20" s="146" t="s">
        <v>159</v>
      </c>
      <c r="F20" s="147" t="s">
        <v>160</v>
      </c>
      <c r="G20" s="147" t="s">
        <v>161</v>
      </c>
      <c r="H20" s="147" t="s">
        <v>162</v>
      </c>
      <c r="I20" s="147" t="s">
        <v>163</v>
      </c>
      <c r="J20" s="147" t="s">
        <v>164</v>
      </c>
      <c r="K20" s="147" t="s">
        <v>165</v>
      </c>
      <c r="L20" s="96"/>
      <c r="M20" s="96"/>
      <c r="N20" s="96"/>
      <c r="O20" s="96"/>
      <c r="P20" s="96"/>
      <c r="Q20" s="96"/>
      <c r="R20" s="148"/>
      <c r="S20" s="149"/>
      <c r="T20" s="149"/>
      <c r="U20" s="137"/>
      <c r="V20" s="137"/>
      <c r="W20" s="137"/>
      <c r="X20" s="137"/>
      <c r="Y20" s="137"/>
      <c r="Z20" s="137"/>
      <c r="AA20" s="137"/>
      <c r="AB20" s="137"/>
      <c r="AC20" s="137"/>
      <c r="AD20" s="138"/>
      <c r="AE20" s="138"/>
      <c r="AF20" s="138"/>
    </row>
    <row r="21" spans="1:32" s="139" customFormat="1">
      <c r="A21" s="96"/>
      <c r="B21" s="96"/>
      <c r="C21" s="96"/>
      <c r="D21" s="150"/>
      <c r="E21" s="150"/>
      <c r="F21" s="150"/>
      <c r="G21" s="150"/>
      <c r="H21" s="150"/>
      <c r="I21" s="150"/>
      <c r="J21" s="150"/>
      <c r="K21" s="150"/>
      <c r="L21" s="96"/>
      <c r="M21" s="96"/>
      <c r="N21" s="96"/>
      <c r="O21" s="96"/>
      <c r="P21" s="96"/>
      <c r="Q21" s="96"/>
      <c r="R21" s="148"/>
      <c r="S21" s="149"/>
      <c r="T21" s="149"/>
      <c r="U21" s="137"/>
      <c r="V21" s="137"/>
      <c r="W21" s="137"/>
      <c r="X21" s="137"/>
      <c r="Y21" s="137"/>
      <c r="Z21" s="137"/>
      <c r="AA21" s="137"/>
      <c r="AB21" s="137"/>
      <c r="AC21" s="137"/>
      <c r="AD21" s="138"/>
      <c r="AE21" s="138"/>
      <c r="AF21" s="138"/>
    </row>
    <row r="22" spans="1:32" s="139" customFormat="1" ht="6.75" customHeight="1">
      <c r="A22" s="96"/>
      <c r="B22" s="96"/>
      <c r="C22" s="99"/>
      <c r="D22" s="99"/>
      <c r="E22" s="99"/>
      <c r="F22" s="99"/>
      <c r="G22" s="99"/>
      <c r="H22" s="99"/>
      <c r="I22" s="99"/>
      <c r="J22" s="99"/>
      <c r="K22" s="96"/>
      <c r="L22" s="96"/>
      <c r="M22" s="96"/>
      <c r="N22" s="96"/>
      <c r="O22" s="96"/>
      <c r="P22" s="96"/>
      <c r="Q22" s="96"/>
      <c r="R22" s="136"/>
      <c r="S22" s="137"/>
      <c r="T22" s="137"/>
      <c r="U22" s="137"/>
      <c r="V22" s="137"/>
      <c r="W22" s="137"/>
      <c r="X22" s="137"/>
      <c r="Y22" s="137"/>
      <c r="Z22" s="137"/>
      <c r="AA22" s="137"/>
      <c r="AB22" s="137"/>
      <c r="AC22" s="137"/>
      <c r="AD22" s="138"/>
      <c r="AE22" s="138"/>
      <c r="AF22" s="138"/>
    </row>
    <row r="23" spans="1:32" s="139" customFormat="1">
      <c r="A23" s="96"/>
      <c r="B23" s="96"/>
      <c r="C23" s="99"/>
      <c r="D23" s="99"/>
      <c r="E23" s="99"/>
      <c r="F23" s="99"/>
      <c r="G23" s="99"/>
      <c r="H23" s="99"/>
      <c r="I23" s="99"/>
      <c r="J23" s="99"/>
      <c r="K23" s="96"/>
      <c r="L23" s="96"/>
      <c r="M23" s="96"/>
      <c r="N23" s="96"/>
      <c r="O23" s="96"/>
      <c r="P23" s="96"/>
      <c r="Q23" s="96"/>
      <c r="R23" s="148"/>
      <c r="S23" s="149"/>
      <c r="T23" s="149"/>
      <c r="U23" s="149"/>
      <c r="V23" s="149"/>
      <c r="W23" s="149"/>
      <c r="X23" s="149"/>
      <c r="Y23" s="149"/>
      <c r="Z23" s="149"/>
      <c r="AA23" s="149"/>
      <c r="AB23" s="149"/>
      <c r="AC23" s="149"/>
    </row>
    <row r="24" spans="1:32" s="139" customFormat="1">
      <c r="A24" s="96"/>
      <c r="B24" s="96"/>
      <c r="C24" s="99"/>
      <c r="D24" s="99"/>
      <c r="E24" s="99"/>
      <c r="F24" s="99"/>
      <c r="G24" s="99"/>
      <c r="H24" s="99"/>
      <c r="I24" s="99"/>
      <c r="J24" s="99"/>
      <c r="K24" s="96"/>
      <c r="L24" s="96"/>
      <c r="M24" s="96"/>
      <c r="N24" s="96"/>
      <c r="O24" s="96"/>
      <c r="P24" s="96"/>
      <c r="Q24" s="96"/>
      <c r="R24" s="148"/>
      <c r="S24" s="149"/>
      <c r="T24" s="149"/>
      <c r="U24" s="149"/>
      <c r="V24" s="149"/>
      <c r="W24" s="149"/>
      <c r="X24" s="149"/>
      <c r="Y24" s="149"/>
      <c r="Z24" s="149"/>
      <c r="AA24" s="149"/>
      <c r="AB24" s="149"/>
      <c r="AC24" s="149"/>
    </row>
    <row r="25" spans="1:32" s="139" customFormat="1">
      <c r="A25" s="96"/>
      <c r="B25" s="96"/>
      <c r="C25" s="99"/>
      <c r="D25" s="99"/>
      <c r="E25" s="99"/>
      <c r="F25" s="99"/>
      <c r="G25" s="99"/>
      <c r="H25" s="99"/>
      <c r="I25" s="99"/>
      <c r="J25" s="99"/>
      <c r="K25" s="96"/>
      <c r="L25" s="96"/>
      <c r="M25" s="96"/>
      <c r="N25" s="96"/>
      <c r="O25" s="96"/>
      <c r="P25" s="96"/>
      <c r="Q25" s="96"/>
      <c r="R25" s="148"/>
      <c r="S25" s="149"/>
      <c r="T25" s="149"/>
      <c r="U25" s="149"/>
      <c r="V25" s="149"/>
      <c r="W25" s="149"/>
      <c r="X25" s="149"/>
      <c r="Y25" s="149"/>
      <c r="Z25" s="149"/>
      <c r="AA25" s="149"/>
      <c r="AB25" s="149"/>
      <c r="AC25" s="149"/>
    </row>
    <row r="26" spans="1:32" s="139" customFormat="1" ht="15">
      <c r="A26" s="96"/>
      <c r="B26" s="96"/>
      <c r="C26" s="96"/>
      <c r="D26" s="96"/>
      <c r="E26" s="96"/>
      <c r="F26" s="96"/>
      <c r="G26" s="96"/>
      <c r="H26" s="96"/>
      <c r="I26" s="96"/>
      <c r="J26" s="96"/>
      <c r="K26" s="151" t="s">
        <v>166</v>
      </c>
      <c r="L26" s="96"/>
      <c r="M26" s="96"/>
      <c r="N26" s="96"/>
      <c r="O26" s="96"/>
      <c r="P26" s="96"/>
      <c r="Q26" s="96"/>
      <c r="R26" s="148"/>
      <c r="S26" s="149"/>
      <c r="T26" s="149"/>
      <c r="U26" s="149"/>
      <c r="V26" s="149"/>
      <c r="W26" s="149"/>
      <c r="X26" s="149"/>
      <c r="Y26" s="149"/>
      <c r="Z26" s="149"/>
      <c r="AA26" s="149"/>
      <c r="AB26" s="149"/>
      <c r="AC26" s="149"/>
    </row>
    <row r="27" spans="1:32" s="153" customFormat="1">
      <c r="A27" s="96"/>
      <c r="B27" s="96"/>
      <c r="C27" s="96"/>
      <c r="D27" s="96"/>
      <c r="E27" s="155"/>
      <c r="F27" s="155"/>
      <c r="G27" s="155"/>
      <c r="H27" s="155"/>
      <c r="I27" s="155"/>
      <c r="J27" s="155"/>
      <c r="K27" s="96"/>
      <c r="L27" s="96"/>
      <c r="M27" s="156"/>
      <c r="N27" s="96"/>
      <c r="O27" s="96"/>
      <c r="P27" s="96"/>
      <c r="Q27" s="96"/>
      <c r="R27" s="148"/>
      <c r="S27" s="149"/>
      <c r="T27" s="149"/>
      <c r="V27" s="137"/>
      <c r="W27" s="137"/>
      <c r="X27" s="137"/>
      <c r="Y27" s="137"/>
      <c r="Z27" s="137"/>
      <c r="AA27" s="137"/>
      <c r="AB27" s="137"/>
      <c r="AC27" s="137"/>
      <c r="AD27" s="154"/>
      <c r="AE27" s="154"/>
      <c r="AF27" s="154"/>
    </row>
    <row r="28" spans="1:32" s="153" customFormat="1">
      <c r="A28" s="96"/>
      <c r="B28" s="96"/>
      <c r="C28" s="96"/>
      <c r="D28" s="96"/>
      <c r="E28" s="96"/>
      <c r="F28" s="96"/>
      <c r="G28" s="96"/>
      <c r="H28" s="96"/>
      <c r="I28" s="96"/>
      <c r="J28" s="96"/>
      <c r="K28" s="96"/>
      <c r="L28" s="96"/>
      <c r="M28" s="96"/>
      <c r="N28" s="96"/>
      <c r="O28" s="96"/>
      <c r="P28" s="96"/>
      <c r="Q28" s="96"/>
      <c r="R28" s="148"/>
      <c r="S28" s="149"/>
      <c r="T28" s="149"/>
      <c r="V28" s="137"/>
      <c r="W28" s="137"/>
      <c r="X28" s="137"/>
      <c r="Y28" s="137"/>
      <c r="Z28" s="137"/>
      <c r="AA28" s="137"/>
      <c r="AB28" s="137"/>
      <c r="AC28" s="137"/>
      <c r="AD28" s="154"/>
      <c r="AE28" s="154"/>
      <c r="AF28" s="154"/>
    </row>
    <row r="29" spans="1:32" s="153" customFormat="1">
      <c r="A29" s="96"/>
      <c r="B29" s="96"/>
      <c r="C29" s="96"/>
      <c r="D29" s="96"/>
      <c r="E29" s="109"/>
      <c r="F29" s="109"/>
      <c r="G29" s="109"/>
      <c r="H29" s="109"/>
      <c r="I29" s="109"/>
      <c r="J29" s="109"/>
      <c r="K29" s="96"/>
      <c r="L29" s="96"/>
      <c r="M29" s="96"/>
      <c r="N29" s="96"/>
      <c r="O29" s="96"/>
      <c r="P29" s="96"/>
      <c r="Q29" s="96"/>
      <c r="R29" s="148"/>
      <c r="S29" s="149"/>
      <c r="T29" s="149"/>
      <c r="V29" s="137"/>
      <c r="W29" s="137"/>
      <c r="X29" s="137"/>
      <c r="Y29" s="137"/>
      <c r="Z29" s="137"/>
      <c r="AA29" s="137"/>
      <c r="AB29" s="137"/>
      <c r="AC29" s="137"/>
      <c r="AD29" s="154"/>
      <c r="AE29" s="154"/>
      <c r="AF29" s="154"/>
    </row>
    <row r="30" spans="1:32" s="153" customFormat="1" ht="15">
      <c r="A30" s="96"/>
      <c r="B30" s="96"/>
      <c r="C30" s="145"/>
      <c r="D30" s="146"/>
      <c r="E30" s="146"/>
      <c r="F30" s="147"/>
      <c r="G30" s="147"/>
      <c r="H30" s="147"/>
      <c r="I30" s="147"/>
      <c r="J30" s="147"/>
      <c r="K30" s="147"/>
      <c r="L30" s="96"/>
      <c r="M30" s="96"/>
      <c r="N30" s="96"/>
      <c r="O30" s="96"/>
      <c r="P30" s="96"/>
      <c r="Q30" s="96"/>
      <c r="R30" s="148"/>
      <c r="S30" s="149"/>
      <c r="T30" s="149"/>
      <c r="V30" s="137"/>
      <c r="W30" s="137"/>
      <c r="X30" s="137"/>
      <c r="Y30" s="137"/>
      <c r="Z30" s="137"/>
      <c r="AA30" s="137"/>
      <c r="AB30" s="137"/>
      <c r="AC30" s="137"/>
      <c r="AD30" s="154"/>
      <c r="AE30" s="154"/>
      <c r="AF30" s="154"/>
    </row>
    <row r="31" spans="1:32" s="153" customFormat="1">
      <c r="A31" s="96"/>
      <c r="B31" s="96"/>
      <c r="C31" s="96"/>
      <c r="D31" s="152"/>
      <c r="E31" s="152"/>
      <c r="F31" s="152"/>
      <c r="G31" s="152"/>
      <c r="H31" s="152"/>
      <c r="I31" s="152"/>
      <c r="J31" s="152"/>
      <c r="K31" s="152"/>
      <c r="L31" s="96"/>
      <c r="M31" s="96"/>
      <c r="N31" s="96"/>
      <c r="O31" s="96"/>
      <c r="P31" s="96"/>
      <c r="Q31" s="96"/>
      <c r="R31" s="148"/>
      <c r="S31" s="149"/>
      <c r="T31" s="149"/>
      <c r="V31" s="137"/>
      <c r="W31" s="137"/>
      <c r="X31" s="137"/>
      <c r="Y31" s="137"/>
      <c r="Z31" s="137"/>
      <c r="AA31" s="137"/>
      <c r="AB31" s="137"/>
      <c r="AC31" s="137"/>
      <c r="AD31" s="154"/>
      <c r="AE31" s="154"/>
      <c r="AF31" s="154"/>
    </row>
    <row r="32" spans="1:32" s="153" customFormat="1">
      <c r="A32" s="96"/>
      <c r="B32" s="96"/>
      <c r="C32" s="96"/>
      <c r="D32" s="96"/>
      <c r="E32" s="96"/>
      <c r="F32" s="96"/>
      <c r="G32" s="96"/>
      <c r="H32" s="96"/>
      <c r="I32" s="96"/>
      <c r="J32" s="96"/>
      <c r="K32" s="96"/>
      <c r="L32" s="96"/>
      <c r="M32" s="96"/>
      <c r="N32" s="96"/>
      <c r="O32" s="96"/>
      <c r="P32" s="96"/>
      <c r="Q32" s="96"/>
      <c r="R32" s="148"/>
      <c r="S32" s="149"/>
      <c r="T32" s="149"/>
      <c r="V32" s="137"/>
      <c r="W32" s="137"/>
      <c r="X32" s="137"/>
      <c r="Y32" s="137"/>
      <c r="Z32" s="137"/>
      <c r="AA32" s="137"/>
      <c r="AB32" s="137"/>
      <c r="AC32" s="137"/>
      <c r="AD32" s="154"/>
      <c r="AE32" s="154"/>
      <c r="AF32" s="154"/>
    </row>
    <row r="33" spans="1:32" s="153" customFormat="1">
      <c r="A33" s="96"/>
      <c r="B33" s="96"/>
      <c r="C33" s="99"/>
      <c r="D33" s="99"/>
      <c r="E33" s="99"/>
      <c r="F33" s="99"/>
      <c r="G33" s="99"/>
      <c r="H33" s="99"/>
      <c r="I33" s="99"/>
      <c r="J33" s="99"/>
      <c r="K33" s="96"/>
      <c r="L33" s="96"/>
      <c r="M33" s="96"/>
      <c r="N33" s="96"/>
      <c r="O33" s="96"/>
      <c r="P33" s="96"/>
      <c r="Q33" s="96"/>
      <c r="R33" s="148"/>
      <c r="S33" s="149"/>
      <c r="T33" s="149"/>
      <c r="V33" s="137"/>
      <c r="W33" s="137"/>
      <c r="X33" s="137"/>
      <c r="Y33" s="137"/>
      <c r="Z33" s="137"/>
      <c r="AA33" s="137"/>
      <c r="AB33" s="137"/>
      <c r="AC33" s="137"/>
      <c r="AD33" s="154"/>
      <c r="AE33" s="154"/>
      <c r="AF33" s="154"/>
    </row>
    <row r="34" spans="1:32" s="153" customFormat="1" ht="30">
      <c r="A34" s="96"/>
      <c r="B34" s="96"/>
      <c r="C34" s="99"/>
      <c r="D34" s="96"/>
      <c r="E34" s="96"/>
      <c r="F34" s="143" t="s">
        <v>168</v>
      </c>
      <c r="G34" s="99"/>
      <c r="H34" s="96"/>
      <c r="I34" s="96"/>
      <c r="J34" s="96"/>
      <c r="K34" s="96"/>
      <c r="L34" s="96"/>
      <c r="M34" s="96"/>
      <c r="N34" s="96"/>
      <c r="O34" s="96"/>
      <c r="P34" s="96"/>
      <c r="Q34" s="96"/>
      <c r="R34" s="136"/>
      <c r="S34" s="137"/>
      <c r="T34" s="137"/>
      <c r="U34" s="137"/>
      <c r="V34" s="137"/>
      <c r="W34" s="137"/>
      <c r="X34" s="137"/>
      <c r="Y34" s="137"/>
      <c r="Z34" s="137"/>
      <c r="AA34" s="137"/>
      <c r="AB34" s="137"/>
      <c r="AC34" s="137"/>
      <c r="AD34" s="154"/>
      <c r="AE34" s="154"/>
      <c r="AF34" s="154"/>
    </row>
    <row r="35" spans="1:32" s="153" customFormat="1">
      <c r="A35" s="96"/>
      <c r="B35" s="96"/>
      <c r="C35" s="99"/>
      <c r="D35" s="96"/>
      <c r="E35" s="131"/>
      <c r="F35" s="131">
        <v>2016</v>
      </c>
      <c r="G35" s="131">
        <v>2017</v>
      </c>
      <c r="H35" s="131">
        <v>2018</v>
      </c>
      <c r="I35" s="131"/>
      <c r="J35" s="96"/>
      <c r="K35" s="96"/>
      <c r="L35" s="96"/>
      <c r="M35" s="96"/>
      <c r="N35" s="96"/>
      <c r="O35" s="96"/>
      <c r="P35" s="96"/>
      <c r="Q35" s="96"/>
      <c r="R35" s="148"/>
      <c r="S35" s="137"/>
      <c r="T35" s="137"/>
      <c r="U35" s="137"/>
      <c r="V35" s="137"/>
      <c r="W35" s="137"/>
      <c r="X35" s="137"/>
      <c r="Y35" s="137"/>
      <c r="Z35" s="137"/>
      <c r="AA35" s="137"/>
      <c r="AB35" s="137"/>
      <c r="AC35" s="137"/>
      <c r="AD35" s="154"/>
      <c r="AE35" s="154"/>
      <c r="AF35" s="154"/>
    </row>
    <row r="36" spans="1:32" s="153" customFormat="1" ht="85.5">
      <c r="A36" s="96"/>
      <c r="B36" s="96"/>
      <c r="C36" s="99"/>
      <c r="D36" s="96"/>
      <c r="E36" s="131" t="s">
        <v>169</v>
      </c>
      <c r="F36" s="833">
        <v>42</v>
      </c>
      <c r="G36" s="147">
        <v>21</v>
      </c>
      <c r="H36" s="147">
        <v>12</v>
      </c>
      <c r="I36" s="147"/>
      <c r="J36" s="96"/>
      <c r="K36" s="96"/>
      <c r="L36" s="96"/>
      <c r="M36" s="96"/>
      <c r="N36" s="96"/>
      <c r="O36" s="96"/>
      <c r="P36" s="96"/>
      <c r="Q36" s="96"/>
      <c r="R36" s="148"/>
      <c r="S36" s="137"/>
      <c r="T36" s="137"/>
      <c r="U36" s="137"/>
      <c r="V36" s="137"/>
      <c r="W36" s="137"/>
      <c r="X36" s="137"/>
      <c r="Y36" s="137"/>
      <c r="Z36" s="137"/>
      <c r="AA36" s="137"/>
      <c r="AB36" s="137"/>
      <c r="AC36" s="137"/>
      <c r="AD36" s="154"/>
      <c r="AE36" s="154"/>
      <c r="AF36" s="154"/>
    </row>
    <row r="37" spans="1:32" s="153" customFormat="1" ht="57">
      <c r="A37" s="96"/>
      <c r="B37" s="96"/>
      <c r="C37" s="99"/>
      <c r="D37" s="96"/>
      <c r="E37" s="131" t="s">
        <v>170</v>
      </c>
      <c r="F37" s="833">
        <v>25</v>
      </c>
      <c r="G37" s="147">
        <v>68</v>
      </c>
      <c r="H37" s="147">
        <v>14</v>
      </c>
      <c r="I37" s="147"/>
      <c r="J37" s="96"/>
      <c r="K37" s="96"/>
      <c r="L37" s="96"/>
      <c r="M37" s="96"/>
      <c r="N37" s="96"/>
      <c r="O37" s="96"/>
      <c r="P37" s="96"/>
      <c r="Q37" s="96"/>
      <c r="R37" s="148"/>
      <c r="S37" s="137"/>
      <c r="T37" s="137"/>
      <c r="U37" s="137"/>
      <c r="V37" s="137"/>
      <c r="W37" s="137"/>
      <c r="X37" s="137"/>
      <c r="Y37" s="137"/>
      <c r="Z37" s="137"/>
      <c r="AA37" s="137"/>
      <c r="AB37" s="137"/>
      <c r="AC37" s="137"/>
      <c r="AD37" s="154"/>
      <c r="AE37" s="154"/>
      <c r="AF37" s="154"/>
    </row>
    <row r="38" spans="1:32" s="153" customFormat="1" ht="15">
      <c r="A38" s="96"/>
      <c r="B38" s="162" t="s">
        <v>735</v>
      </c>
      <c r="C38" s="99"/>
      <c r="D38" s="96"/>
      <c r="E38" s="96"/>
      <c r="F38" s="96"/>
      <c r="G38" s="96"/>
      <c r="H38" s="96"/>
      <c r="I38" s="96"/>
      <c r="J38" s="96"/>
      <c r="K38" s="96"/>
      <c r="L38" s="96"/>
      <c r="M38" s="162" t="s">
        <v>715</v>
      </c>
      <c r="N38" s="96"/>
      <c r="O38" s="96"/>
      <c r="P38" s="96"/>
      <c r="Q38" s="96"/>
      <c r="R38" s="148"/>
      <c r="S38" s="137"/>
      <c r="T38" s="137"/>
      <c r="U38" s="137"/>
      <c r="V38" s="137"/>
      <c r="W38" s="137"/>
      <c r="X38" s="137"/>
      <c r="Y38" s="137"/>
      <c r="Z38" s="137"/>
      <c r="AA38" s="137"/>
      <c r="AB38" s="137"/>
      <c r="AC38" s="137"/>
      <c r="AD38" s="154"/>
      <c r="AE38" s="154"/>
      <c r="AF38" s="154"/>
    </row>
    <row r="39" spans="1:32" s="153" customFormat="1">
      <c r="A39" s="96"/>
      <c r="B39" s="96"/>
      <c r="C39" s="99"/>
      <c r="D39" s="96"/>
      <c r="E39" s="96"/>
      <c r="F39" s="99"/>
      <c r="G39" s="99"/>
      <c r="H39" s="96"/>
      <c r="I39" s="96"/>
      <c r="J39" s="96"/>
      <c r="K39" s="96"/>
      <c r="L39" s="96"/>
      <c r="M39" s="96"/>
      <c r="N39" s="96"/>
      <c r="O39" s="96"/>
      <c r="P39" s="96"/>
      <c r="Q39" s="96"/>
      <c r="R39" s="148"/>
      <c r="S39" s="137"/>
      <c r="T39" s="137"/>
      <c r="U39" s="137"/>
      <c r="V39" s="137"/>
      <c r="W39" s="137"/>
      <c r="X39" s="137"/>
      <c r="Y39" s="137"/>
      <c r="Z39" s="137"/>
      <c r="AA39" s="137"/>
      <c r="AB39" s="137"/>
      <c r="AC39" s="137"/>
      <c r="AD39" s="154"/>
      <c r="AE39" s="154"/>
      <c r="AF39" s="154"/>
    </row>
    <row r="40" spans="1:32" s="153" customFormat="1">
      <c r="A40" s="96"/>
      <c r="B40" s="96"/>
      <c r="C40" s="99"/>
      <c r="D40" s="99"/>
      <c r="E40" s="99"/>
      <c r="F40" s="99"/>
      <c r="G40" s="99"/>
      <c r="H40" s="99"/>
      <c r="I40" s="99"/>
      <c r="J40" s="99"/>
      <c r="K40" s="96"/>
      <c r="L40" s="96"/>
      <c r="W40" s="137"/>
      <c r="X40" s="137"/>
      <c r="Y40" s="137"/>
      <c r="Z40" s="137"/>
      <c r="AA40" s="137"/>
      <c r="AB40" s="137"/>
      <c r="AC40" s="137"/>
      <c r="AD40" s="154"/>
      <c r="AE40" s="154"/>
      <c r="AF40" s="154"/>
    </row>
    <row r="41" spans="1:32" s="153" customFormat="1" ht="63">
      <c r="A41" s="96"/>
      <c r="B41" s="116" t="s">
        <v>86</v>
      </c>
      <c r="C41" s="117" t="s">
        <v>88</v>
      </c>
      <c r="D41" s="118" t="s">
        <v>90</v>
      </c>
      <c r="E41" s="117" t="s">
        <v>92</v>
      </c>
      <c r="F41" s="118" t="s">
        <v>94</v>
      </c>
      <c r="G41" s="117" t="s">
        <v>171</v>
      </c>
      <c r="H41" s="118" t="s">
        <v>96</v>
      </c>
      <c r="I41" s="117" t="s">
        <v>98</v>
      </c>
      <c r="J41" s="118" t="s">
        <v>100</v>
      </c>
      <c r="K41" s="117" t="s">
        <v>167</v>
      </c>
      <c r="L41" s="96"/>
      <c r="M41" s="163" t="s">
        <v>167</v>
      </c>
      <c r="N41" s="163" t="s">
        <v>100</v>
      </c>
      <c r="O41" s="163" t="s">
        <v>98</v>
      </c>
      <c r="P41" s="163" t="s">
        <v>96</v>
      </c>
      <c r="Q41" s="163" t="s">
        <v>172</v>
      </c>
      <c r="R41" s="163" t="s">
        <v>94</v>
      </c>
      <c r="S41" s="163" t="s">
        <v>92</v>
      </c>
      <c r="T41" s="163" t="s">
        <v>90</v>
      </c>
      <c r="U41" s="163" t="s">
        <v>88</v>
      </c>
      <c r="V41" s="163" t="s">
        <v>86</v>
      </c>
      <c r="W41" s="137"/>
      <c r="X41" s="137"/>
      <c r="Y41" s="137"/>
      <c r="Z41" s="137"/>
      <c r="AA41" s="137"/>
      <c r="AB41" s="137"/>
      <c r="AC41" s="137"/>
      <c r="AD41" s="154"/>
      <c r="AE41" s="154"/>
      <c r="AF41" s="154"/>
    </row>
    <row r="42" spans="1:32" s="153" customFormat="1" ht="21">
      <c r="A42" s="96"/>
      <c r="B42" s="159">
        <v>92</v>
      </c>
      <c r="C42" s="160">
        <v>48</v>
      </c>
      <c r="D42" s="161">
        <v>113</v>
      </c>
      <c r="E42" s="160">
        <v>4</v>
      </c>
      <c r="F42" s="161">
        <v>9</v>
      </c>
      <c r="G42" s="160">
        <v>6</v>
      </c>
      <c r="H42" s="161">
        <v>31</v>
      </c>
      <c r="I42" s="160">
        <v>6</v>
      </c>
      <c r="J42" s="161">
        <v>4</v>
      </c>
      <c r="K42" s="160">
        <v>9</v>
      </c>
      <c r="L42" s="96"/>
      <c r="M42" s="163">
        <v>5</v>
      </c>
      <c r="N42" s="163">
        <v>13</v>
      </c>
      <c r="O42" s="163">
        <v>8</v>
      </c>
      <c r="P42" s="163">
        <v>24</v>
      </c>
      <c r="Q42" s="163">
        <v>1</v>
      </c>
      <c r="R42" s="163">
        <v>18</v>
      </c>
      <c r="S42" s="163">
        <v>14</v>
      </c>
      <c r="T42" s="163">
        <v>138</v>
      </c>
      <c r="U42" s="163">
        <v>81</v>
      </c>
      <c r="V42" s="163">
        <v>118</v>
      </c>
      <c r="W42" s="137"/>
      <c r="X42" s="137"/>
      <c r="Y42" s="137"/>
      <c r="Z42" s="137"/>
      <c r="AA42" s="137"/>
      <c r="AB42" s="137"/>
      <c r="AC42" s="137"/>
      <c r="AD42" s="154"/>
      <c r="AE42" s="154"/>
      <c r="AF42" s="154"/>
    </row>
    <row r="43" spans="1:32" s="153" customFormat="1">
      <c r="A43" s="96"/>
      <c r="B43" s="96"/>
      <c r="C43" s="99"/>
      <c r="D43" s="99"/>
      <c r="E43" s="99"/>
      <c r="F43" s="99"/>
      <c r="G43" s="99"/>
      <c r="H43" s="99"/>
      <c r="I43" s="99"/>
      <c r="J43" s="99"/>
      <c r="K43" s="96"/>
      <c r="L43" s="96"/>
      <c r="M43" s="96"/>
      <c r="N43" s="96"/>
      <c r="O43" s="96"/>
      <c r="P43" s="96"/>
      <c r="Q43" s="96"/>
      <c r="R43" s="136"/>
      <c r="S43" s="137"/>
      <c r="T43" s="137"/>
      <c r="U43" s="137"/>
      <c r="V43" s="137"/>
      <c r="W43" s="137"/>
      <c r="X43" s="137"/>
      <c r="Y43" s="137"/>
      <c r="Z43" s="137"/>
      <c r="AA43" s="137"/>
      <c r="AB43" s="137"/>
      <c r="AC43" s="137"/>
      <c r="AD43" s="154"/>
      <c r="AE43" s="154"/>
      <c r="AF43" s="154"/>
    </row>
    <row r="44" spans="1:32" s="153" customFormat="1">
      <c r="A44" s="96"/>
      <c r="B44" s="96"/>
      <c r="C44" s="99"/>
      <c r="D44" s="99"/>
      <c r="E44" s="99"/>
      <c r="F44" s="99"/>
      <c r="G44" s="99"/>
      <c r="H44" s="99"/>
      <c r="I44" s="99"/>
      <c r="J44" s="99"/>
      <c r="K44" s="96"/>
      <c r="L44" s="96"/>
      <c r="M44" s="96"/>
      <c r="N44" s="96"/>
      <c r="O44" s="96"/>
      <c r="P44" s="96"/>
      <c r="Q44" s="96"/>
      <c r="R44" s="136"/>
      <c r="S44" s="137"/>
      <c r="T44" s="137"/>
      <c r="U44" s="137"/>
      <c r="V44" s="137"/>
      <c r="W44" s="137"/>
      <c r="X44" s="137"/>
      <c r="Y44" s="137"/>
      <c r="Z44" s="137"/>
      <c r="AA44" s="137"/>
      <c r="AB44" s="137"/>
      <c r="AC44" s="137"/>
      <c r="AD44" s="154"/>
      <c r="AE44" s="154"/>
      <c r="AF44" s="154"/>
    </row>
    <row r="45" spans="1:32" s="153" customFormat="1">
      <c r="A45" s="96"/>
      <c r="L45" s="96"/>
      <c r="M45" s="96"/>
      <c r="N45" s="96"/>
      <c r="O45" s="96"/>
      <c r="P45" s="96"/>
      <c r="Q45" s="96"/>
      <c r="R45" s="136"/>
      <c r="S45" s="137"/>
      <c r="T45" s="137"/>
      <c r="U45" s="137"/>
      <c r="V45" s="137"/>
      <c r="W45" s="137"/>
      <c r="X45" s="137"/>
      <c r="Y45" s="137"/>
      <c r="Z45" s="137"/>
      <c r="AA45" s="137"/>
      <c r="AB45" s="137"/>
      <c r="AC45" s="137"/>
      <c r="AD45" s="154"/>
      <c r="AE45" s="154"/>
      <c r="AF45" s="154"/>
    </row>
    <row r="46" spans="1:32" s="153" customFormat="1">
      <c r="A46" s="96"/>
      <c r="B46" s="96"/>
      <c r="C46" s="99"/>
      <c r="D46" s="99"/>
      <c r="E46" s="99"/>
      <c r="F46" s="99"/>
      <c r="G46" s="99"/>
      <c r="H46" s="99"/>
      <c r="I46" s="99"/>
      <c r="J46" s="99"/>
      <c r="K46" s="96"/>
      <c r="L46" s="96"/>
      <c r="M46" s="96"/>
      <c r="N46" s="96"/>
      <c r="O46" s="96"/>
      <c r="P46" s="96"/>
      <c r="Q46" s="96"/>
      <c r="R46" s="136"/>
      <c r="S46" s="137"/>
      <c r="T46" s="137"/>
      <c r="U46" s="137"/>
      <c r="V46" s="137"/>
      <c r="W46" s="137"/>
      <c r="X46" s="137"/>
      <c r="Y46" s="137"/>
      <c r="Z46" s="137"/>
      <c r="AA46" s="137"/>
      <c r="AB46" s="137"/>
      <c r="AC46" s="137"/>
      <c r="AD46" s="154"/>
      <c r="AE46" s="154"/>
      <c r="AF46" s="154"/>
    </row>
    <row r="47" spans="1:32" s="153" customFormat="1">
      <c r="A47" s="96"/>
      <c r="B47" s="96"/>
      <c r="C47" s="99"/>
      <c r="D47" s="99"/>
      <c r="E47" s="99"/>
      <c r="F47" s="99"/>
      <c r="G47" s="99"/>
      <c r="H47" s="99"/>
      <c r="I47" s="99"/>
      <c r="J47" s="99"/>
      <c r="K47" s="96"/>
      <c r="L47" s="96"/>
      <c r="M47" s="96"/>
      <c r="N47" s="96"/>
      <c r="O47" s="96"/>
      <c r="P47" s="96"/>
      <c r="Q47" s="96"/>
      <c r="R47" s="136"/>
      <c r="S47" s="137"/>
      <c r="T47" s="137"/>
      <c r="U47" s="137"/>
      <c r="V47" s="137"/>
      <c r="W47" s="137"/>
      <c r="X47" s="137"/>
      <c r="Y47" s="137"/>
      <c r="Z47" s="137"/>
      <c r="AA47" s="137"/>
      <c r="AB47" s="137"/>
      <c r="AC47" s="137"/>
      <c r="AD47" s="154"/>
      <c r="AE47" s="154"/>
      <c r="AF47" s="154"/>
    </row>
    <row r="48" spans="1:32" s="153" customFormat="1">
      <c r="A48" s="96"/>
      <c r="B48" s="96"/>
      <c r="C48" s="99"/>
      <c r="D48" s="99"/>
      <c r="E48" s="99"/>
      <c r="F48" s="99"/>
      <c r="G48" s="99"/>
      <c r="H48" s="99"/>
      <c r="I48" s="99"/>
      <c r="J48" s="99"/>
      <c r="K48" s="96"/>
      <c r="L48" s="96"/>
      <c r="M48" s="96"/>
      <c r="N48" s="96"/>
      <c r="O48" s="96"/>
      <c r="P48" s="96"/>
      <c r="Q48" s="96"/>
      <c r="R48" s="136"/>
      <c r="S48" s="137"/>
      <c r="T48" s="137"/>
      <c r="U48" s="137"/>
      <c r="V48" s="137"/>
      <c r="W48" s="137"/>
      <c r="X48" s="137"/>
      <c r="Y48" s="137"/>
      <c r="Z48" s="137"/>
      <c r="AA48" s="137"/>
      <c r="AB48" s="137"/>
      <c r="AC48" s="137"/>
      <c r="AD48" s="154"/>
      <c r="AE48" s="154"/>
      <c r="AF48" s="154"/>
    </row>
    <row r="49" spans="1:32" s="153" customFormat="1">
      <c r="A49" s="96"/>
      <c r="B49" s="96"/>
      <c r="C49" s="99"/>
      <c r="D49" s="99"/>
      <c r="E49" s="99"/>
      <c r="F49" s="99"/>
      <c r="G49" s="99"/>
      <c r="T49" s="137"/>
      <c r="U49" s="137"/>
      <c r="V49" s="137"/>
      <c r="W49" s="137"/>
      <c r="X49" s="137"/>
      <c r="Y49" s="137"/>
      <c r="Z49" s="137"/>
      <c r="AA49" s="137"/>
      <c r="AB49" s="137"/>
      <c r="AC49" s="137"/>
      <c r="AD49" s="154"/>
      <c r="AE49" s="154"/>
      <c r="AF49" s="154"/>
    </row>
    <row r="50" spans="1:32" s="153" customFormat="1" ht="21">
      <c r="A50" s="96"/>
      <c r="B50" s="96"/>
      <c r="C50" s="99"/>
      <c r="D50" s="99"/>
      <c r="E50" s="99"/>
      <c r="F50" s="99"/>
      <c r="G50" s="99"/>
      <c r="H50" s="99"/>
      <c r="I50" s="99"/>
      <c r="J50" s="99"/>
      <c r="K50" s="96"/>
      <c r="L50" s="159"/>
      <c r="M50" s="96"/>
      <c r="N50" s="96"/>
      <c r="O50" s="96"/>
      <c r="P50" s="96"/>
      <c r="Q50" s="96"/>
      <c r="R50" s="136"/>
      <c r="S50" s="137"/>
      <c r="T50" s="137"/>
      <c r="U50" s="137"/>
      <c r="V50" s="137"/>
      <c r="W50" s="137"/>
      <c r="X50" s="137"/>
      <c r="Y50" s="137"/>
      <c r="Z50" s="137"/>
      <c r="AA50" s="137"/>
      <c r="AB50" s="137"/>
      <c r="AC50" s="137"/>
      <c r="AD50" s="154"/>
      <c r="AE50" s="154"/>
      <c r="AF50" s="154"/>
    </row>
    <row r="51" spans="1:32" s="153" customFormat="1" ht="21">
      <c r="A51" s="96"/>
      <c r="B51" s="96"/>
      <c r="C51" s="99"/>
      <c r="D51" s="99"/>
      <c r="E51" s="99"/>
      <c r="F51" s="99"/>
      <c r="G51" s="99"/>
      <c r="H51" s="99"/>
      <c r="I51" s="99"/>
      <c r="J51" s="99"/>
      <c r="K51" s="96"/>
      <c r="L51" s="160"/>
      <c r="M51" s="96"/>
      <c r="N51" s="96"/>
      <c r="O51" s="96"/>
      <c r="P51" s="96"/>
      <c r="Q51" s="96"/>
      <c r="R51" s="136"/>
      <c r="S51" s="137"/>
      <c r="T51" s="137"/>
      <c r="U51" s="137"/>
      <c r="V51" s="137"/>
      <c r="W51" s="137"/>
      <c r="X51" s="137"/>
      <c r="Y51" s="137"/>
      <c r="Z51" s="137"/>
      <c r="AA51" s="137"/>
      <c r="AB51" s="137"/>
      <c r="AC51" s="137"/>
      <c r="AD51" s="154"/>
      <c r="AE51" s="154"/>
      <c r="AF51" s="154"/>
    </row>
    <row r="52" spans="1:32" ht="21">
      <c r="L52" s="161"/>
    </row>
    <row r="53" spans="1:32" ht="21">
      <c r="L53" s="160"/>
    </row>
    <row r="54" spans="1:32" ht="21">
      <c r="L54" s="161"/>
    </row>
    <row r="55" spans="1:32" ht="21">
      <c r="L55" s="160"/>
    </row>
    <row r="56" spans="1:32" ht="21">
      <c r="L56" s="161"/>
    </row>
    <row r="57" spans="1:32" ht="21">
      <c r="L57" s="160"/>
    </row>
    <row r="58" spans="1:32" ht="21">
      <c r="L58" s="161"/>
    </row>
    <row r="59" spans="1:32" ht="21">
      <c r="L59" s="160"/>
    </row>
  </sheetData>
  <printOptions gridLines="1" gridLinesSet="0"/>
  <pageMargins left="0.75" right="0.75" top="1" bottom="1" header="0.5" footer="0.5"/>
  <pageSetup paperSize="9" orientation="portrait" horizontalDpi="4294967295" verticalDpi="300" r:id="rId1"/>
  <headerFooter alignWithMargins="0">
    <oddHeader>&amp;A</oddHead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rightToLeft="1" tabSelected="1" view="pageBreakPreview" topLeftCell="A4" zoomScale="70" zoomScaleNormal="75" zoomScaleSheetLayoutView="70" workbookViewId="0">
      <selection activeCell="E17" sqref="E17"/>
    </sheetView>
  </sheetViews>
  <sheetFormatPr defaultColWidth="9.140625" defaultRowHeight="22.5"/>
  <cols>
    <col min="1" max="1" width="27.140625" style="812" customWidth="1"/>
    <col min="2" max="2" width="13.140625" style="812" bestFit="1" customWidth="1"/>
    <col min="3" max="3" width="12" style="812" bestFit="1" customWidth="1"/>
    <col min="4" max="4" width="14.28515625" style="812" bestFit="1" customWidth="1"/>
    <col min="5" max="5" width="8.42578125" style="812" bestFit="1" customWidth="1"/>
    <col min="6" max="6" width="11.140625" style="812" bestFit="1" customWidth="1"/>
    <col min="7" max="7" width="14.28515625" style="812" bestFit="1" customWidth="1"/>
    <col min="8" max="8" width="15.28515625" style="812" bestFit="1" customWidth="1"/>
    <col min="9" max="9" width="8.85546875" style="812" bestFit="1" customWidth="1"/>
    <col min="10" max="10" width="10.5703125" style="812" customWidth="1"/>
    <col min="11" max="11" width="12.140625" style="812" customWidth="1"/>
    <col min="12" max="12" width="10.28515625" style="812" bestFit="1" customWidth="1"/>
    <col min="13" max="13" width="11.85546875" style="812" bestFit="1" customWidth="1"/>
    <col min="14" max="14" width="28.5703125" style="814" customWidth="1"/>
    <col min="15" max="17" width="9.140625" style="814"/>
    <col min="18" max="18" width="9.140625" style="815"/>
    <col min="19" max="26" width="9.140625" style="816"/>
    <col min="27" max="29" width="9.140625" style="817"/>
    <col min="30" max="16384" width="9.140625" style="818"/>
  </cols>
  <sheetData>
    <row r="1" spans="1:29" ht="59.25" customHeight="1">
      <c r="D1" s="813"/>
    </row>
    <row r="2" spans="1:29" s="823" customFormat="1" ht="24.75" customHeight="1">
      <c r="A2" s="819" t="s">
        <v>317</v>
      </c>
      <c r="B2" s="819"/>
      <c r="C2" s="819"/>
      <c r="D2" s="819"/>
      <c r="E2" s="819"/>
      <c r="F2" s="819"/>
      <c r="G2" s="819"/>
      <c r="H2" s="819"/>
      <c r="I2" s="819"/>
      <c r="J2" s="819"/>
      <c r="K2" s="819"/>
      <c r="L2" s="819"/>
      <c r="M2" s="819"/>
      <c r="N2" s="226"/>
      <c r="O2" s="225"/>
      <c r="P2" s="225"/>
      <c r="Q2" s="225"/>
      <c r="R2" s="821"/>
      <c r="S2" s="822"/>
      <c r="T2" s="822"/>
      <c r="U2" s="822"/>
      <c r="V2" s="822"/>
      <c r="W2" s="822"/>
      <c r="X2" s="822"/>
      <c r="Y2" s="822"/>
      <c r="Z2" s="822"/>
    </row>
    <row r="3" spans="1:29" s="824" customFormat="1" ht="24.75" customHeight="1">
      <c r="A3" s="819" t="s">
        <v>316</v>
      </c>
      <c r="B3" s="819"/>
      <c r="C3" s="819"/>
      <c r="D3" s="819"/>
      <c r="E3" s="819"/>
      <c r="F3" s="819"/>
      <c r="G3" s="819"/>
      <c r="H3" s="819"/>
      <c r="I3" s="819"/>
      <c r="J3" s="819"/>
      <c r="K3" s="819"/>
      <c r="L3" s="819"/>
      <c r="M3" s="819"/>
      <c r="N3" s="226"/>
      <c r="O3" s="225"/>
      <c r="P3" s="225"/>
      <c r="Q3" s="225"/>
      <c r="R3" s="821"/>
      <c r="S3" s="822"/>
      <c r="T3" s="822"/>
      <c r="U3" s="822"/>
      <c r="V3" s="822"/>
      <c r="W3" s="822"/>
      <c r="X3" s="822"/>
      <c r="Y3" s="822"/>
      <c r="Z3" s="822"/>
    </row>
    <row r="4" spans="1:29" s="824" customFormat="1" ht="20.25" customHeight="1">
      <c r="A4" s="934" t="s">
        <v>740</v>
      </c>
      <c r="B4" s="934"/>
      <c r="C4" s="934"/>
      <c r="D4" s="934"/>
      <c r="E4" s="934"/>
      <c r="F4" s="934"/>
      <c r="G4" s="934"/>
      <c r="H4" s="934"/>
      <c r="I4" s="934"/>
      <c r="J4" s="934"/>
      <c r="K4" s="934"/>
      <c r="L4" s="934"/>
      <c r="M4" s="934"/>
      <c r="N4" s="934"/>
      <c r="O4" s="225"/>
      <c r="P4" s="225"/>
      <c r="Q4" s="225"/>
      <c r="R4" s="821"/>
      <c r="S4" s="822"/>
      <c r="T4" s="822"/>
      <c r="U4" s="822"/>
      <c r="V4" s="822"/>
      <c r="W4" s="822"/>
      <c r="X4" s="822"/>
      <c r="Y4" s="822"/>
      <c r="Z4" s="822"/>
    </row>
    <row r="5" spans="1:29" s="828" customFormat="1" ht="6" customHeight="1">
      <c r="A5" s="812"/>
      <c r="B5" s="812"/>
      <c r="C5" s="812"/>
      <c r="D5" s="812"/>
      <c r="E5" s="812"/>
      <c r="F5" s="812"/>
      <c r="G5" s="812"/>
      <c r="H5" s="812"/>
      <c r="I5" s="812"/>
      <c r="J5" s="812"/>
      <c r="K5" s="812"/>
      <c r="L5" s="812"/>
      <c r="M5" s="812"/>
      <c r="N5" s="814"/>
      <c r="O5" s="814"/>
      <c r="P5" s="814"/>
      <c r="Q5" s="814"/>
      <c r="R5" s="825"/>
      <c r="S5" s="826"/>
      <c r="T5" s="826"/>
      <c r="U5" s="826"/>
      <c r="V5" s="826"/>
      <c r="W5" s="826"/>
      <c r="X5" s="826"/>
      <c r="Y5" s="826"/>
      <c r="Z5" s="826"/>
      <c r="AA5" s="827"/>
      <c r="AB5" s="827"/>
      <c r="AC5" s="827"/>
    </row>
    <row r="6" spans="1:29" s="828" customFormat="1" ht="22.5" customHeight="1">
      <c r="A6" s="829" t="s">
        <v>315</v>
      </c>
      <c r="B6" s="372"/>
      <c r="C6" s="812"/>
      <c r="D6" s="812"/>
      <c r="E6" s="812"/>
      <c r="F6" s="812"/>
      <c r="G6" s="812"/>
      <c r="H6" s="812"/>
      <c r="I6" s="812"/>
      <c r="J6" s="812"/>
      <c r="K6" s="812"/>
      <c r="L6" s="812"/>
      <c r="M6" s="812"/>
      <c r="N6" s="740"/>
      <c r="O6" s="814"/>
      <c r="P6" s="814"/>
      <c r="Q6" s="814"/>
      <c r="R6" s="825"/>
      <c r="S6" s="826"/>
      <c r="T6" s="826"/>
      <c r="U6" s="826"/>
      <c r="V6" s="826"/>
      <c r="W6" s="826"/>
      <c r="X6" s="826"/>
      <c r="Y6" s="826"/>
      <c r="Z6" s="826"/>
      <c r="AA6" s="827"/>
      <c r="AB6" s="827"/>
      <c r="AC6" s="827"/>
    </row>
    <row r="7" spans="1:29" s="221" customFormat="1" ht="24" customHeight="1">
      <c r="A7" s="875"/>
      <c r="B7" s="935" t="s">
        <v>314</v>
      </c>
      <c r="C7" s="936"/>
      <c r="D7" s="936"/>
      <c r="E7" s="937"/>
      <c r="F7" s="938" t="s">
        <v>313</v>
      </c>
      <c r="G7" s="938" t="s">
        <v>312</v>
      </c>
      <c r="H7" s="938" t="s">
        <v>311</v>
      </c>
      <c r="I7" s="938" t="s">
        <v>147</v>
      </c>
      <c r="J7" s="938" t="s">
        <v>148</v>
      </c>
      <c r="K7" s="938" t="s">
        <v>310</v>
      </c>
      <c r="L7" s="938" t="s">
        <v>309</v>
      </c>
      <c r="M7" s="938" t="s">
        <v>308</v>
      </c>
      <c r="N7" s="741"/>
      <c r="O7" s="833"/>
      <c r="P7" s="833"/>
      <c r="Q7" s="833"/>
      <c r="R7" s="834"/>
      <c r="S7" s="835"/>
      <c r="T7" s="835"/>
      <c r="U7" s="835"/>
      <c r="V7" s="835"/>
      <c r="W7" s="835"/>
      <c r="X7" s="835"/>
      <c r="Y7" s="835"/>
      <c r="Z7" s="835"/>
      <c r="AA7" s="836"/>
      <c r="AB7" s="836"/>
      <c r="AC7" s="836"/>
    </row>
    <row r="8" spans="1:29" s="221" customFormat="1" ht="61.5" customHeight="1">
      <c r="A8" s="876" t="s">
        <v>307</v>
      </c>
      <c r="B8" s="874" t="s">
        <v>306</v>
      </c>
      <c r="C8" s="874" t="s">
        <v>305</v>
      </c>
      <c r="D8" s="350" t="s">
        <v>304</v>
      </c>
      <c r="E8" s="874" t="s">
        <v>10</v>
      </c>
      <c r="F8" s="939"/>
      <c r="G8" s="939"/>
      <c r="H8" s="939"/>
      <c r="I8" s="939"/>
      <c r="J8" s="939"/>
      <c r="K8" s="939"/>
      <c r="L8" s="939"/>
      <c r="M8" s="939"/>
      <c r="N8" s="742" t="s">
        <v>75</v>
      </c>
      <c r="O8" s="833"/>
      <c r="P8" s="833"/>
      <c r="Q8" s="833"/>
      <c r="R8" s="834"/>
      <c r="S8" s="835"/>
      <c r="T8" s="835"/>
      <c r="U8" s="835"/>
      <c r="V8" s="835"/>
      <c r="W8" s="835"/>
      <c r="X8" s="835"/>
      <c r="Y8" s="835"/>
      <c r="Z8" s="835"/>
      <c r="AA8" s="836"/>
      <c r="AB8" s="836"/>
      <c r="AC8" s="836"/>
    </row>
    <row r="9" spans="1:29" s="841" customFormat="1" ht="18.75" customHeight="1">
      <c r="A9" s="319" t="s">
        <v>303</v>
      </c>
      <c r="B9" s="565"/>
      <c r="C9" s="565"/>
      <c r="D9" s="565"/>
      <c r="E9" s="565"/>
      <c r="F9" s="565"/>
      <c r="G9" s="565"/>
      <c r="H9" s="565"/>
      <c r="I9" s="565"/>
      <c r="J9" s="565"/>
      <c r="K9" s="565"/>
      <c r="L9" s="565"/>
      <c r="M9" s="351"/>
      <c r="N9" s="881" t="s">
        <v>302</v>
      </c>
      <c r="O9" s="814"/>
      <c r="P9" s="814"/>
      <c r="Q9" s="814"/>
      <c r="R9" s="825"/>
      <c r="S9" s="826"/>
      <c r="T9" s="826"/>
      <c r="U9" s="826"/>
      <c r="V9" s="826"/>
      <c r="W9" s="826"/>
      <c r="X9" s="826"/>
      <c r="Y9" s="826"/>
      <c r="Z9" s="826"/>
    </row>
    <row r="10" spans="1:29" s="841" customFormat="1" ht="24.95" customHeight="1">
      <c r="A10" s="287" t="s">
        <v>301</v>
      </c>
      <c r="B10" s="313">
        <v>18</v>
      </c>
      <c r="C10" s="313">
        <v>51</v>
      </c>
      <c r="D10" s="313">
        <v>31</v>
      </c>
      <c r="E10" s="580">
        <f t="shared" ref="E10:E16" si="0">SUM(B10:D10)</f>
        <v>100</v>
      </c>
      <c r="F10" s="313">
        <v>5</v>
      </c>
      <c r="G10" s="313" t="s">
        <v>719</v>
      </c>
      <c r="H10" s="313">
        <v>25</v>
      </c>
      <c r="I10" s="313">
        <v>222</v>
      </c>
      <c r="J10" s="313">
        <v>68</v>
      </c>
      <c r="K10" s="313">
        <v>53</v>
      </c>
      <c r="L10" s="313">
        <v>18</v>
      </c>
      <c r="M10" s="580">
        <f t="shared" ref="M10:M16" si="1">SUM(B10:D10,F10:L10)</f>
        <v>491</v>
      </c>
      <c r="N10" s="882" t="s">
        <v>300</v>
      </c>
      <c r="O10" s="814"/>
      <c r="P10" s="814"/>
      <c r="Q10" s="814"/>
      <c r="R10" s="825"/>
      <c r="S10" s="826"/>
      <c r="T10" s="826"/>
      <c r="U10" s="826"/>
      <c r="V10" s="826"/>
      <c r="W10" s="826"/>
      <c r="X10" s="826"/>
      <c r="Y10" s="826"/>
      <c r="Z10" s="826"/>
    </row>
    <row r="11" spans="1:29" s="841" customFormat="1" ht="24.95" customHeight="1">
      <c r="A11" s="284" t="s">
        <v>299</v>
      </c>
      <c r="B11" s="877">
        <v>4</v>
      </c>
      <c r="C11" s="877">
        <v>21</v>
      </c>
      <c r="D11" s="877">
        <v>9</v>
      </c>
      <c r="E11" s="304">
        <f t="shared" si="0"/>
        <v>34</v>
      </c>
      <c r="F11" s="877" t="s">
        <v>719</v>
      </c>
      <c r="G11" s="877" t="s">
        <v>719</v>
      </c>
      <c r="H11" s="877">
        <v>8</v>
      </c>
      <c r="I11" s="877">
        <v>73</v>
      </c>
      <c r="J11" s="877">
        <v>41</v>
      </c>
      <c r="K11" s="877">
        <v>25</v>
      </c>
      <c r="L11" s="877">
        <v>6</v>
      </c>
      <c r="M11" s="304">
        <f t="shared" si="1"/>
        <v>187</v>
      </c>
      <c r="N11" s="883" t="s">
        <v>298</v>
      </c>
      <c r="O11" s="814"/>
      <c r="P11" s="814"/>
      <c r="Q11" s="814"/>
      <c r="R11" s="825"/>
      <c r="S11" s="826"/>
      <c r="T11" s="826"/>
      <c r="U11" s="826"/>
      <c r="V11" s="826"/>
      <c r="W11" s="826"/>
      <c r="X11" s="826"/>
      <c r="Y11" s="826"/>
      <c r="Z11" s="826"/>
    </row>
    <row r="12" spans="1:29" s="841" customFormat="1" ht="24.95" customHeight="1">
      <c r="A12" s="287" t="s">
        <v>297</v>
      </c>
      <c r="B12" s="313">
        <v>8</v>
      </c>
      <c r="C12" s="313">
        <v>12</v>
      </c>
      <c r="D12" s="313">
        <v>24</v>
      </c>
      <c r="E12" s="580">
        <f t="shared" si="0"/>
        <v>44</v>
      </c>
      <c r="F12" s="313">
        <v>16</v>
      </c>
      <c r="G12" s="313">
        <v>1</v>
      </c>
      <c r="H12" s="313">
        <v>23</v>
      </c>
      <c r="I12" s="313">
        <v>66</v>
      </c>
      <c r="J12" s="313">
        <v>28</v>
      </c>
      <c r="K12" s="313">
        <v>36</v>
      </c>
      <c r="L12" s="313">
        <v>5</v>
      </c>
      <c r="M12" s="580">
        <f t="shared" si="1"/>
        <v>219</v>
      </c>
      <c r="N12" s="884" t="s">
        <v>789</v>
      </c>
      <c r="O12" s="814"/>
      <c r="P12" s="814"/>
      <c r="Q12" s="814"/>
      <c r="R12" s="825"/>
      <c r="S12" s="826"/>
      <c r="T12" s="826"/>
      <c r="U12" s="826"/>
      <c r="V12" s="826"/>
      <c r="W12" s="826"/>
      <c r="X12" s="826"/>
      <c r="Y12" s="826"/>
      <c r="Z12" s="826"/>
    </row>
    <row r="13" spans="1:29" s="841" customFormat="1" ht="24.95" customHeight="1">
      <c r="A13" s="885" t="s">
        <v>716</v>
      </c>
      <c r="B13" s="877" t="s">
        <v>719</v>
      </c>
      <c r="C13" s="877" t="s">
        <v>719</v>
      </c>
      <c r="D13" s="877" t="s">
        <v>719</v>
      </c>
      <c r="E13" s="304" t="s">
        <v>719</v>
      </c>
      <c r="F13" s="877">
        <v>9</v>
      </c>
      <c r="G13" s="877">
        <v>3</v>
      </c>
      <c r="H13" s="877" t="s">
        <v>719</v>
      </c>
      <c r="I13" s="877">
        <v>8</v>
      </c>
      <c r="J13" s="877">
        <v>7</v>
      </c>
      <c r="K13" s="877">
        <v>3</v>
      </c>
      <c r="L13" s="877" t="s">
        <v>719</v>
      </c>
      <c r="M13" s="886">
        <f t="shared" si="1"/>
        <v>30</v>
      </c>
      <c r="N13" s="887" t="s">
        <v>717</v>
      </c>
      <c r="O13" s="814"/>
      <c r="P13" s="814"/>
      <c r="Q13" s="814"/>
      <c r="R13" s="825"/>
      <c r="S13" s="826"/>
      <c r="T13" s="826"/>
      <c r="U13" s="826"/>
      <c r="V13" s="826"/>
      <c r="W13" s="826"/>
      <c r="X13" s="826"/>
      <c r="Y13" s="826"/>
      <c r="Z13" s="826"/>
    </row>
    <row r="14" spans="1:29" s="841" customFormat="1" ht="24.95" customHeight="1">
      <c r="A14" s="287" t="s">
        <v>296</v>
      </c>
      <c r="B14" s="313" t="s">
        <v>719</v>
      </c>
      <c r="C14" s="313">
        <v>2</v>
      </c>
      <c r="D14" s="313">
        <v>4</v>
      </c>
      <c r="E14" s="580">
        <f t="shared" si="0"/>
        <v>6</v>
      </c>
      <c r="F14" s="313">
        <v>1</v>
      </c>
      <c r="G14" s="313">
        <v>1</v>
      </c>
      <c r="H14" s="313">
        <v>2</v>
      </c>
      <c r="I14" s="313">
        <v>47</v>
      </c>
      <c r="J14" s="313">
        <v>11</v>
      </c>
      <c r="K14" s="313">
        <v>4</v>
      </c>
      <c r="L14" s="313" t="s">
        <v>719</v>
      </c>
      <c r="M14" s="580">
        <f t="shared" si="1"/>
        <v>72</v>
      </c>
      <c r="N14" s="884" t="s">
        <v>295</v>
      </c>
      <c r="O14" s="814"/>
      <c r="P14" s="814"/>
      <c r="Q14" s="814"/>
      <c r="R14" s="825"/>
      <c r="S14" s="826"/>
      <c r="T14" s="826"/>
      <c r="U14" s="826"/>
      <c r="V14" s="826"/>
      <c r="W14" s="826"/>
      <c r="X14" s="826"/>
      <c r="Y14" s="826"/>
      <c r="Z14" s="826"/>
    </row>
    <row r="15" spans="1:29" s="841" customFormat="1" ht="24.95" customHeight="1">
      <c r="A15" s="284" t="s">
        <v>294</v>
      </c>
      <c r="B15" s="877">
        <v>2</v>
      </c>
      <c r="C15" s="877">
        <v>4</v>
      </c>
      <c r="D15" s="877">
        <v>5</v>
      </c>
      <c r="E15" s="304">
        <f t="shared" si="0"/>
        <v>11</v>
      </c>
      <c r="F15" s="877" t="s">
        <v>719</v>
      </c>
      <c r="G15" s="877" t="s">
        <v>719</v>
      </c>
      <c r="H15" s="877">
        <v>2</v>
      </c>
      <c r="I15" s="877">
        <v>14</v>
      </c>
      <c r="J15" s="877">
        <v>28</v>
      </c>
      <c r="K15" s="877">
        <v>21</v>
      </c>
      <c r="L15" s="877">
        <v>2</v>
      </c>
      <c r="M15" s="304">
        <f t="shared" si="1"/>
        <v>78</v>
      </c>
      <c r="N15" s="888" t="s">
        <v>293</v>
      </c>
      <c r="O15" s="814"/>
      <c r="P15" s="814"/>
      <c r="Q15" s="814"/>
      <c r="R15" s="825"/>
      <c r="S15" s="826"/>
      <c r="T15" s="826"/>
      <c r="U15" s="826"/>
      <c r="V15" s="826"/>
      <c r="W15" s="826"/>
      <c r="X15" s="826"/>
      <c r="Y15" s="826"/>
      <c r="Z15" s="826"/>
    </row>
    <row r="16" spans="1:29" s="841" customFormat="1" ht="24.95" customHeight="1">
      <c r="A16" s="287" t="s">
        <v>651</v>
      </c>
      <c r="B16" s="313">
        <v>4</v>
      </c>
      <c r="C16" s="313">
        <v>14</v>
      </c>
      <c r="D16" s="313">
        <v>12</v>
      </c>
      <c r="E16" s="580">
        <f t="shared" si="0"/>
        <v>30</v>
      </c>
      <c r="F16" s="313">
        <v>2</v>
      </c>
      <c r="G16" s="313" t="s">
        <v>719</v>
      </c>
      <c r="H16" s="313">
        <v>88</v>
      </c>
      <c r="I16" s="313">
        <v>29</v>
      </c>
      <c r="J16" s="313">
        <v>125</v>
      </c>
      <c r="K16" s="313">
        <v>532</v>
      </c>
      <c r="L16" s="313">
        <v>71</v>
      </c>
      <c r="M16" s="580">
        <f t="shared" si="1"/>
        <v>877</v>
      </c>
      <c r="N16" s="884" t="s">
        <v>292</v>
      </c>
      <c r="O16" s="814"/>
      <c r="P16" s="814"/>
      <c r="Q16" s="814"/>
      <c r="R16" s="825"/>
      <c r="S16" s="826"/>
      <c r="T16" s="826"/>
      <c r="U16" s="826"/>
      <c r="V16" s="826"/>
      <c r="W16" s="826"/>
      <c r="X16" s="826"/>
      <c r="Y16" s="826"/>
      <c r="Z16" s="826"/>
    </row>
    <row r="17" spans="1:29" s="894" customFormat="1" ht="24.95" customHeight="1">
      <c r="A17" s="889" t="s">
        <v>280</v>
      </c>
      <c r="B17" s="743">
        <f t="shared" ref="B17:M17" si="2">SUM(B10:B16)</f>
        <v>36</v>
      </c>
      <c r="C17" s="743">
        <f t="shared" si="2"/>
        <v>104</v>
      </c>
      <c r="D17" s="743">
        <f t="shared" si="2"/>
        <v>85</v>
      </c>
      <c r="E17" s="743">
        <f t="shared" si="2"/>
        <v>225</v>
      </c>
      <c r="F17" s="743">
        <f t="shared" si="2"/>
        <v>33</v>
      </c>
      <c r="G17" s="743">
        <f t="shared" si="2"/>
        <v>5</v>
      </c>
      <c r="H17" s="743">
        <f t="shared" si="2"/>
        <v>148</v>
      </c>
      <c r="I17" s="743">
        <f t="shared" si="2"/>
        <v>459</v>
      </c>
      <c r="J17" s="743">
        <f t="shared" si="2"/>
        <v>308</v>
      </c>
      <c r="K17" s="743">
        <f t="shared" si="2"/>
        <v>674</v>
      </c>
      <c r="L17" s="743">
        <f t="shared" si="2"/>
        <v>102</v>
      </c>
      <c r="M17" s="743">
        <f t="shared" si="2"/>
        <v>1954</v>
      </c>
      <c r="N17" s="890" t="s">
        <v>279</v>
      </c>
      <c r="O17" s="891"/>
      <c r="P17" s="891"/>
      <c r="Q17" s="891"/>
      <c r="R17" s="892"/>
      <c r="S17" s="893"/>
      <c r="T17" s="893"/>
      <c r="U17" s="893"/>
      <c r="V17" s="893"/>
      <c r="W17" s="893"/>
      <c r="X17" s="893"/>
      <c r="Y17" s="893"/>
      <c r="Z17" s="893"/>
    </row>
    <row r="18" spans="1:29" s="857" customFormat="1" ht="21.75" customHeight="1">
      <c r="A18" s="321" t="s">
        <v>291</v>
      </c>
      <c r="B18" s="325"/>
      <c r="C18" s="325"/>
      <c r="D18" s="325"/>
      <c r="E18" s="325"/>
      <c r="F18" s="325"/>
      <c r="G18" s="325"/>
      <c r="H18" s="349"/>
      <c r="I18" s="325"/>
      <c r="J18" s="349"/>
      <c r="K18" s="325"/>
      <c r="L18" s="325"/>
      <c r="M18" s="325"/>
      <c r="N18" s="895" t="s">
        <v>290</v>
      </c>
      <c r="O18" s="820"/>
      <c r="P18" s="820"/>
      <c r="Q18" s="820"/>
      <c r="R18" s="854"/>
      <c r="S18" s="855"/>
      <c r="T18" s="855"/>
      <c r="U18" s="855"/>
      <c r="V18" s="855"/>
      <c r="W18" s="855"/>
      <c r="X18" s="855"/>
      <c r="Y18" s="855"/>
      <c r="Z18" s="855"/>
    </row>
    <row r="19" spans="1:29" s="899" customFormat="1" ht="24.95" customHeight="1">
      <c r="A19" s="284" t="s">
        <v>289</v>
      </c>
      <c r="B19" s="877">
        <v>91</v>
      </c>
      <c r="C19" s="877">
        <v>391</v>
      </c>
      <c r="D19" s="877" t="s">
        <v>719</v>
      </c>
      <c r="E19" s="304">
        <f>SUM(B19:D19)</f>
        <v>482</v>
      </c>
      <c r="F19" s="352" t="s">
        <v>719</v>
      </c>
      <c r="G19" s="352" t="s">
        <v>719</v>
      </c>
      <c r="H19" s="877">
        <v>74</v>
      </c>
      <c r="I19" s="877">
        <v>1652</v>
      </c>
      <c r="J19" s="877">
        <v>505</v>
      </c>
      <c r="K19" s="877">
        <v>396</v>
      </c>
      <c r="L19" s="877">
        <v>111</v>
      </c>
      <c r="M19" s="304">
        <f>SUM(B19:D19,F19:L19)</f>
        <v>3220</v>
      </c>
      <c r="N19" s="883" t="s">
        <v>288</v>
      </c>
      <c r="O19" s="896"/>
      <c r="P19" s="896"/>
      <c r="Q19" s="896"/>
      <c r="R19" s="897"/>
      <c r="S19" s="898"/>
      <c r="T19" s="898"/>
      <c r="U19" s="898"/>
      <c r="V19" s="898"/>
      <c r="W19" s="898"/>
      <c r="X19" s="898"/>
      <c r="Y19" s="898"/>
      <c r="Z19" s="898"/>
    </row>
    <row r="20" spans="1:29" s="841" customFormat="1" ht="24.95" customHeight="1">
      <c r="A20" s="287" t="s">
        <v>287</v>
      </c>
      <c r="B20" s="313">
        <v>87</v>
      </c>
      <c r="C20" s="313">
        <v>288</v>
      </c>
      <c r="D20" s="313">
        <v>1</v>
      </c>
      <c r="E20" s="580">
        <f>SUM(B20:D20)</f>
        <v>376</v>
      </c>
      <c r="F20" s="313" t="s">
        <v>719</v>
      </c>
      <c r="G20" s="313" t="s">
        <v>719</v>
      </c>
      <c r="H20" s="313">
        <v>61</v>
      </c>
      <c r="I20" s="313">
        <v>1168</v>
      </c>
      <c r="J20" s="313">
        <v>327</v>
      </c>
      <c r="K20" s="313">
        <v>228</v>
      </c>
      <c r="L20" s="313">
        <v>106</v>
      </c>
      <c r="M20" s="580">
        <f>SUM(B20:D20,F20:L20)</f>
        <v>2266</v>
      </c>
      <c r="N20" s="884" t="s">
        <v>286</v>
      </c>
      <c r="O20" s="814"/>
      <c r="P20" s="814"/>
      <c r="Q20" s="814"/>
      <c r="R20" s="825"/>
      <c r="S20" s="826"/>
      <c r="T20" s="826"/>
      <c r="U20" s="826"/>
      <c r="V20" s="826"/>
      <c r="W20" s="826"/>
      <c r="X20" s="826"/>
      <c r="Y20" s="826"/>
      <c r="Z20" s="826"/>
    </row>
    <row r="21" spans="1:29" s="899" customFormat="1" ht="24.95" customHeight="1">
      <c r="A21" s="284" t="s">
        <v>285</v>
      </c>
      <c r="B21" s="877">
        <v>34</v>
      </c>
      <c r="C21" s="877">
        <v>139</v>
      </c>
      <c r="D21" s="877" t="s">
        <v>719</v>
      </c>
      <c r="E21" s="304">
        <f>SUM(B21:D21)</f>
        <v>173</v>
      </c>
      <c r="F21" s="877" t="s">
        <v>719</v>
      </c>
      <c r="G21" s="877" t="s">
        <v>719</v>
      </c>
      <c r="H21" s="877">
        <v>36</v>
      </c>
      <c r="I21" s="877">
        <v>817</v>
      </c>
      <c r="J21" s="877">
        <v>327</v>
      </c>
      <c r="K21" s="877">
        <v>203</v>
      </c>
      <c r="L21" s="877">
        <v>63</v>
      </c>
      <c r="M21" s="744">
        <f>SUM(B21:D21,F21:L21)</f>
        <v>1619</v>
      </c>
      <c r="N21" s="883" t="s">
        <v>284</v>
      </c>
      <c r="O21" s="896"/>
      <c r="P21" s="896"/>
      <c r="Q21" s="896"/>
      <c r="R21" s="897"/>
      <c r="S21" s="898"/>
      <c r="T21" s="898"/>
      <c r="U21" s="898"/>
      <c r="V21" s="898"/>
      <c r="W21" s="898"/>
      <c r="X21" s="898"/>
      <c r="Y21" s="898"/>
      <c r="Z21" s="898"/>
    </row>
    <row r="22" spans="1:29" s="902" customFormat="1" ht="24.95" customHeight="1">
      <c r="A22" s="287" t="s">
        <v>283</v>
      </c>
      <c r="B22" s="313">
        <v>12</v>
      </c>
      <c r="C22" s="313">
        <v>90</v>
      </c>
      <c r="D22" s="313" t="s">
        <v>719</v>
      </c>
      <c r="E22" s="580">
        <f>SUM(B22:D22)</f>
        <v>102</v>
      </c>
      <c r="F22" s="313">
        <v>2</v>
      </c>
      <c r="G22" s="313" t="s">
        <v>719</v>
      </c>
      <c r="H22" s="313" t="s">
        <v>719</v>
      </c>
      <c r="I22" s="313">
        <v>243</v>
      </c>
      <c r="J22" s="313">
        <v>41</v>
      </c>
      <c r="K22" s="313">
        <v>63</v>
      </c>
      <c r="L22" s="313">
        <v>8</v>
      </c>
      <c r="M22" s="745">
        <f>SUM(B22:D22,F22:L22)</f>
        <v>459</v>
      </c>
      <c r="N22" s="884" t="s">
        <v>282</v>
      </c>
      <c r="O22" s="896"/>
      <c r="P22" s="896"/>
      <c r="Q22" s="896"/>
      <c r="R22" s="900"/>
      <c r="S22" s="901"/>
      <c r="T22" s="901"/>
      <c r="U22" s="901"/>
      <c r="V22" s="901"/>
      <c r="W22" s="901"/>
      <c r="X22" s="901"/>
      <c r="Y22" s="901"/>
      <c r="Z22" s="901"/>
    </row>
    <row r="23" spans="1:29" s="841" customFormat="1" ht="39" customHeight="1">
      <c r="A23" s="885" t="s">
        <v>281</v>
      </c>
      <c r="B23" s="877">
        <v>48</v>
      </c>
      <c r="C23" s="877">
        <v>230</v>
      </c>
      <c r="D23" s="877">
        <v>2</v>
      </c>
      <c r="E23" s="304">
        <f>SUM(B23:D23)</f>
        <v>280</v>
      </c>
      <c r="F23" s="877">
        <v>112</v>
      </c>
      <c r="G23" s="877">
        <v>231</v>
      </c>
      <c r="H23" s="877">
        <v>77</v>
      </c>
      <c r="I23" s="877">
        <v>484</v>
      </c>
      <c r="J23" s="877">
        <v>551</v>
      </c>
      <c r="K23" s="877">
        <v>369</v>
      </c>
      <c r="L23" s="877" t="s">
        <v>719</v>
      </c>
      <c r="M23" s="304">
        <f>SUM(B23:D23,F23:L23)</f>
        <v>2104</v>
      </c>
      <c r="N23" s="903" t="s">
        <v>790</v>
      </c>
      <c r="O23" s="814"/>
      <c r="P23" s="814"/>
      <c r="Q23" s="814"/>
      <c r="R23" s="825"/>
      <c r="S23" s="826"/>
      <c r="T23" s="826"/>
      <c r="U23" s="826"/>
      <c r="V23" s="826"/>
      <c r="W23" s="826"/>
      <c r="X23" s="826"/>
      <c r="Y23" s="826"/>
      <c r="Z23" s="826"/>
    </row>
    <row r="24" spans="1:29" s="907" customFormat="1" ht="21" customHeight="1">
      <c r="A24" s="293" t="s">
        <v>280</v>
      </c>
      <c r="B24" s="746">
        <f t="shared" ref="B24:M24" si="3">SUM(B19:B23)</f>
        <v>272</v>
      </c>
      <c r="C24" s="746">
        <f t="shared" si="3"/>
        <v>1138</v>
      </c>
      <c r="D24" s="746">
        <f t="shared" si="3"/>
        <v>3</v>
      </c>
      <c r="E24" s="746">
        <f t="shared" si="3"/>
        <v>1413</v>
      </c>
      <c r="F24" s="746">
        <f t="shared" si="3"/>
        <v>114</v>
      </c>
      <c r="G24" s="746">
        <f t="shared" si="3"/>
        <v>231</v>
      </c>
      <c r="H24" s="746">
        <f t="shared" si="3"/>
        <v>248</v>
      </c>
      <c r="I24" s="746">
        <f t="shared" si="3"/>
        <v>4364</v>
      </c>
      <c r="J24" s="746">
        <f t="shared" si="3"/>
        <v>1751</v>
      </c>
      <c r="K24" s="746">
        <f t="shared" si="3"/>
        <v>1259</v>
      </c>
      <c r="L24" s="746">
        <f t="shared" si="3"/>
        <v>288</v>
      </c>
      <c r="M24" s="746">
        <f t="shared" si="3"/>
        <v>9668</v>
      </c>
      <c r="N24" s="904" t="s">
        <v>279</v>
      </c>
      <c r="O24" s="891"/>
      <c r="P24" s="891"/>
      <c r="Q24" s="891"/>
      <c r="R24" s="905"/>
      <c r="S24" s="906"/>
      <c r="T24" s="906"/>
      <c r="U24" s="906"/>
      <c r="V24" s="906"/>
      <c r="W24" s="906"/>
      <c r="X24" s="906"/>
      <c r="Y24" s="906"/>
      <c r="Z24" s="906"/>
    </row>
    <row r="25" spans="1:29" s="857" customFormat="1" ht="24.75" customHeight="1">
      <c r="A25" s="908" t="s">
        <v>278</v>
      </c>
      <c r="B25" s="743">
        <f>SUM(B17,B24)</f>
        <v>308</v>
      </c>
      <c r="C25" s="743">
        <f t="shared" ref="C25:M25" si="4">SUM(C17,C24)</f>
        <v>1242</v>
      </c>
      <c r="D25" s="743">
        <f t="shared" si="4"/>
        <v>88</v>
      </c>
      <c r="E25" s="743">
        <f t="shared" si="4"/>
        <v>1638</v>
      </c>
      <c r="F25" s="743">
        <f t="shared" si="4"/>
        <v>147</v>
      </c>
      <c r="G25" s="743">
        <f t="shared" si="4"/>
        <v>236</v>
      </c>
      <c r="H25" s="743">
        <f t="shared" si="4"/>
        <v>396</v>
      </c>
      <c r="I25" s="743">
        <f t="shared" si="4"/>
        <v>4823</v>
      </c>
      <c r="J25" s="743">
        <f t="shared" si="4"/>
        <v>2059</v>
      </c>
      <c r="K25" s="743">
        <f t="shared" si="4"/>
        <v>1933</v>
      </c>
      <c r="L25" s="743">
        <f t="shared" si="4"/>
        <v>390</v>
      </c>
      <c r="M25" s="743">
        <f t="shared" si="4"/>
        <v>11622</v>
      </c>
      <c r="N25" s="890" t="s">
        <v>277</v>
      </c>
      <c r="O25" s="820"/>
      <c r="P25" s="820"/>
      <c r="Q25" s="820"/>
      <c r="R25" s="854"/>
      <c r="S25" s="855"/>
      <c r="T25" s="855"/>
      <c r="U25" s="855"/>
      <c r="V25" s="855"/>
      <c r="W25" s="855"/>
      <c r="X25" s="855"/>
      <c r="Y25" s="855"/>
      <c r="Z25" s="855"/>
    </row>
    <row r="26" spans="1:29" s="870" customFormat="1" ht="19.5" customHeight="1">
      <c r="A26" s="932" t="s">
        <v>276</v>
      </c>
      <c r="B26" s="932"/>
      <c r="C26" s="932"/>
      <c r="D26" s="932"/>
      <c r="E26" s="932"/>
      <c r="F26" s="932"/>
      <c r="G26" s="932"/>
      <c r="H26" s="933" t="s">
        <v>275</v>
      </c>
      <c r="I26" s="933"/>
      <c r="J26" s="933"/>
      <c r="K26" s="933"/>
      <c r="L26" s="933"/>
      <c r="M26" s="933"/>
      <c r="N26" s="933"/>
      <c r="O26" s="575"/>
      <c r="P26" s="575"/>
      <c r="Q26" s="575"/>
      <c r="R26" s="868"/>
      <c r="S26" s="869"/>
      <c r="T26" s="869"/>
      <c r="U26" s="869"/>
      <c r="V26" s="869"/>
      <c r="W26" s="869"/>
      <c r="X26" s="869"/>
      <c r="Y26" s="869"/>
      <c r="Z26" s="869"/>
    </row>
    <row r="27" spans="1:29" s="870" customFormat="1" ht="15" customHeight="1">
      <c r="A27" s="410" t="s">
        <v>274</v>
      </c>
      <c r="B27" s="411"/>
      <c r="C27" s="411"/>
      <c r="D27" s="411"/>
      <c r="E27" s="411"/>
      <c r="F27" s="411"/>
      <c r="G27" s="411"/>
      <c r="H27" s="411"/>
      <c r="I27" s="411"/>
      <c r="J27" s="411"/>
      <c r="K27" s="411"/>
      <c r="L27" s="411"/>
      <c r="M27" s="411"/>
      <c r="N27" s="574" t="s">
        <v>273</v>
      </c>
      <c r="O27" s="575"/>
      <c r="P27" s="575"/>
      <c r="Q27" s="575"/>
      <c r="R27" s="868"/>
      <c r="S27" s="869"/>
      <c r="T27" s="869"/>
      <c r="U27" s="869"/>
      <c r="V27" s="869"/>
      <c r="W27" s="869"/>
      <c r="X27" s="869"/>
      <c r="Y27" s="869"/>
      <c r="Z27" s="869"/>
    </row>
    <row r="28" spans="1:29" s="870" customFormat="1" ht="24" customHeight="1">
      <c r="A28" s="411" t="s">
        <v>272</v>
      </c>
      <c r="B28" s="412"/>
      <c r="C28" s="411"/>
      <c r="D28" s="411"/>
      <c r="E28" s="411"/>
      <c r="F28" s="411"/>
      <c r="G28" s="411"/>
      <c r="H28" s="411"/>
      <c r="I28" s="411"/>
      <c r="J28" s="411"/>
      <c r="K28" s="411"/>
      <c r="L28" s="411"/>
      <c r="M28" s="411"/>
      <c r="N28" s="575" t="s">
        <v>788</v>
      </c>
      <c r="O28" s="575"/>
      <c r="P28" s="575"/>
      <c r="Q28" s="575"/>
      <c r="R28" s="868"/>
      <c r="S28" s="869"/>
      <c r="T28" s="869"/>
      <c r="U28" s="869"/>
      <c r="V28" s="869"/>
      <c r="W28" s="869"/>
      <c r="X28" s="869"/>
      <c r="Y28" s="869"/>
      <c r="Z28" s="869"/>
    </row>
    <row r="29" spans="1:29" s="841" customFormat="1">
      <c r="A29" s="812"/>
      <c r="B29" s="812"/>
      <c r="C29" s="812"/>
      <c r="D29" s="812"/>
      <c r="E29" s="812"/>
      <c r="F29" s="812"/>
      <c r="G29" s="812"/>
      <c r="H29" s="812"/>
      <c r="I29" s="812"/>
      <c r="J29" s="812"/>
      <c r="K29" s="812"/>
      <c r="L29" s="812"/>
      <c r="M29" s="812"/>
      <c r="N29" s="814"/>
      <c r="O29" s="814"/>
      <c r="P29" s="814"/>
      <c r="Q29" s="814"/>
      <c r="R29" s="825"/>
      <c r="S29" s="826"/>
      <c r="T29" s="826"/>
      <c r="U29" s="826"/>
      <c r="V29" s="826"/>
      <c r="W29" s="826"/>
      <c r="X29" s="826"/>
      <c r="Y29" s="826"/>
      <c r="Z29" s="826"/>
      <c r="AA29" s="827"/>
      <c r="AB29" s="827"/>
      <c r="AC29" s="827"/>
    </row>
    <row r="30" spans="1:29" s="872" customFormat="1">
      <c r="A30" s="812"/>
      <c r="B30" s="812"/>
      <c r="C30" s="812"/>
      <c r="D30" s="812"/>
      <c r="E30" s="812"/>
      <c r="F30" s="812"/>
      <c r="G30" s="812"/>
      <c r="H30" s="812"/>
      <c r="I30" s="812"/>
      <c r="J30" s="812"/>
      <c r="K30" s="812"/>
      <c r="L30" s="812"/>
      <c r="M30" s="812"/>
      <c r="N30" s="814"/>
      <c r="O30" s="814"/>
      <c r="P30" s="814"/>
      <c r="Q30" s="814"/>
      <c r="R30" s="825"/>
      <c r="S30" s="826"/>
      <c r="T30" s="826"/>
      <c r="U30" s="826"/>
      <c r="V30" s="826"/>
      <c r="W30" s="826"/>
      <c r="X30" s="826"/>
      <c r="Y30" s="826"/>
      <c r="Z30" s="826"/>
      <c r="AA30" s="871"/>
      <c r="AB30" s="871"/>
      <c r="AC30" s="871"/>
    </row>
    <row r="31" spans="1:29" s="872" customFormat="1">
      <c r="A31" s="812"/>
      <c r="B31" s="812"/>
      <c r="C31" s="812"/>
      <c r="D31" s="812"/>
      <c r="E31" s="812"/>
      <c r="F31" s="812"/>
      <c r="G31" s="812"/>
      <c r="H31" s="812"/>
      <c r="I31" s="812"/>
      <c r="J31" s="812"/>
      <c r="K31" s="812"/>
      <c r="L31" s="812"/>
      <c r="M31" s="812"/>
      <c r="N31" s="814"/>
      <c r="O31" s="814"/>
      <c r="P31" s="814"/>
      <c r="Q31" s="814"/>
      <c r="R31" s="825"/>
      <c r="S31" s="826"/>
      <c r="T31" s="826"/>
      <c r="U31" s="826"/>
      <c r="V31" s="826"/>
      <c r="W31" s="826"/>
      <c r="X31" s="826"/>
      <c r="Y31" s="826"/>
      <c r="Z31" s="826"/>
      <c r="AA31" s="871"/>
      <c r="AB31" s="871"/>
      <c r="AC31" s="871"/>
    </row>
    <row r="32" spans="1:29" s="872" customFormat="1">
      <c r="A32" s="812"/>
      <c r="B32" s="812"/>
      <c r="C32" s="812"/>
      <c r="D32" s="812"/>
      <c r="E32" s="812"/>
      <c r="F32" s="812"/>
      <c r="G32" s="812"/>
      <c r="H32" s="812"/>
      <c r="I32" s="812"/>
      <c r="J32" s="812"/>
      <c r="K32" s="812"/>
      <c r="L32" s="812"/>
      <c r="M32" s="812"/>
      <c r="N32" s="814"/>
      <c r="O32" s="814"/>
      <c r="P32" s="814"/>
      <c r="Q32" s="814"/>
      <c r="R32" s="825"/>
      <c r="S32" s="826"/>
      <c r="T32" s="826"/>
      <c r="U32" s="826"/>
      <c r="V32" s="826"/>
      <c r="W32" s="826"/>
      <c r="X32" s="826"/>
      <c r="Y32" s="826"/>
      <c r="Z32" s="826"/>
      <c r="AA32" s="871"/>
      <c r="AB32" s="871"/>
      <c r="AC32" s="871"/>
    </row>
    <row r="33" spans="1:29" s="872" customFormat="1">
      <c r="A33" s="812"/>
      <c r="B33" s="812"/>
      <c r="C33" s="812"/>
      <c r="D33" s="812"/>
      <c r="E33" s="812"/>
      <c r="F33" s="812"/>
      <c r="G33" s="812"/>
      <c r="H33" s="812"/>
      <c r="I33" s="812"/>
      <c r="J33" s="812"/>
      <c r="K33" s="812"/>
      <c r="L33" s="812"/>
      <c r="M33" s="812"/>
      <c r="N33" s="814"/>
      <c r="O33" s="814"/>
      <c r="P33" s="814"/>
      <c r="Q33" s="814"/>
      <c r="R33" s="825"/>
      <c r="S33" s="826"/>
      <c r="T33" s="826"/>
      <c r="U33" s="826"/>
      <c r="V33" s="826"/>
      <c r="W33" s="826"/>
      <c r="X33" s="826"/>
      <c r="Y33" s="826"/>
      <c r="Z33" s="826"/>
      <c r="AA33" s="871"/>
      <c r="AB33" s="871"/>
      <c r="AC33" s="871"/>
    </row>
    <row r="34" spans="1:29" s="872" customFormat="1">
      <c r="A34" s="812"/>
      <c r="B34" s="812"/>
      <c r="C34" s="812"/>
      <c r="D34" s="812"/>
      <c r="E34" s="812"/>
      <c r="F34" s="812"/>
      <c r="G34" s="812"/>
      <c r="H34" s="812"/>
      <c r="I34" s="812"/>
      <c r="J34" s="812"/>
      <c r="K34" s="812"/>
      <c r="L34" s="812"/>
      <c r="M34" s="812"/>
      <c r="N34" s="814"/>
      <c r="O34" s="814"/>
      <c r="P34" s="814"/>
      <c r="Q34" s="814"/>
      <c r="R34" s="825"/>
      <c r="S34" s="826"/>
      <c r="T34" s="826"/>
      <c r="U34" s="826"/>
      <c r="V34" s="826"/>
      <c r="W34" s="826"/>
      <c r="X34" s="826"/>
      <c r="Y34" s="826"/>
      <c r="Z34" s="826"/>
      <c r="AA34" s="871"/>
      <c r="AB34" s="871"/>
      <c r="AC34" s="871"/>
    </row>
    <row r="35" spans="1:29" s="872" customFormat="1">
      <c r="A35" s="812"/>
      <c r="B35" s="812"/>
      <c r="C35" s="812"/>
      <c r="D35" s="812"/>
      <c r="E35" s="812"/>
      <c r="F35" s="812"/>
      <c r="G35" s="812"/>
      <c r="H35" s="812"/>
      <c r="I35" s="812"/>
      <c r="J35" s="812"/>
      <c r="K35" s="812"/>
      <c r="L35" s="812"/>
      <c r="M35" s="812"/>
      <c r="N35" s="814"/>
      <c r="O35" s="814"/>
      <c r="P35" s="814"/>
      <c r="Q35" s="814"/>
      <c r="R35" s="825"/>
      <c r="S35" s="826"/>
      <c r="T35" s="826"/>
      <c r="U35" s="826"/>
      <c r="V35" s="826"/>
      <c r="W35" s="826"/>
      <c r="X35" s="826"/>
      <c r="Y35" s="826"/>
      <c r="Z35" s="826"/>
      <c r="AA35" s="871"/>
      <c r="AB35" s="871"/>
      <c r="AC35" s="871"/>
    </row>
    <row r="36" spans="1:29" s="872" customFormat="1">
      <c r="A36" s="812"/>
      <c r="B36" s="812"/>
      <c r="C36" s="812"/>
      <c r="D36" s="812"/>
      <c r="E36" s="812"/>
      <c r="F36" s="812"/>
      <c r="G36" s="812"/>
      <c r="H36" s="812"/>
      <c r="I36" s="812"/>
      <c r="J36" s="812"/>
      <c r="K36" s="812"/>
      <c r="L36" s="812"/>
      <c r="M36" s="812"/>
      <c r="N36" s="814"/>
      <c r="O36" s="814"/>
      <c r="P36" s="814"/>
      <c r="Q36" s="814"/>
      <c r="R36" s="825"/>
      <c r="S36" s="826"/>
      <c r="T36" s="826"/>
      <c r="U36" s="826"/>
      <c r="V36" s="826"/>
      <c r="W36" s="826"/>
      <c r="X36" s="826"/>
      <c r="Y36" s="826"/>
      <c r="Z36" s="826"/>
      <c r="AA36" s="871"/>
      <c r="AB36" s="871"/>
      <c r="AC36" s="871"/>
    </row>
    <row r="37" spans="1:29" s="872" customFormat="1">
      <c r="A37" s="812"/>
      <c r="B37" s="812"/>
      <c r="C37" s="812"/>
      <c r="D37" s="812"/>
      <c r="E37" s="812"/>
      <c r="F37" s="812"/>
      <c r="G37" s="812"/>
      <c r="H37" s="812"/>
      <c r="I37" s="812"/>
      <c r="J37" s="812"/>
      <c r="K37" s="812"/>
      <c r="L37" s="812"/>
      <c r="M37" s="812"/>
      <c r="N37" s="814"/>
      <c r="O37" s="814"/>
      <c r="P37" s="814"/>
      <c r="Q37" s="814"/>
      <c r="R37" s="825"/>
      <c r="S37" s="826"/>
      <c r="T37" s="826"/>
      <c r="U37" s="826"/>
      <c r="V37" s="826"/>
      <c r="W37" s="826"/>
      <c r="X37" s="826"/>
      <c r="Y37" s="826"/>
      <c r="Z37" s="826"/>
      <c r="AA37" s="871"/>
      <c r="AB37" s="871"/>
      <c r="AC37" s="871"/>
    </row>
    <row r="38" spans="1:29" s="872" customFormat="1">
      <c r="A38" s="812"/>
      <c r="B38" s="812"/>
      <c r="C38" s="812"/>
      <c r="D38" s="812"/>
      <c r="E38" s="812"/>
      <c r="F38" s="812"/>
      <c r="G38" s="812"/>
      <c r="H38" s="812"/>
      <c r="I38" s="812"/>
      <c r="J38" s="812"/>
      <c r="K38" s="812"/>
      <c r="L38" s="812"/>
      <c r="M38" s="812"/>
      <c r="N38" s="814"/>
      <c r="O38" s="814"/>
      <c r="P38" s="814"/>
      <c r="Q38" s="814"/>
      <c r="R38" s="825"/>
      <c r="S38" s="826"/>
      <c r="T38" s="826"/>
      <c r="U38" s="826"/>
      <c r="V38" s="826"/>
      <c r="W38" s="826"/>
      <c r="X38" s="826"/>
      <c r="Y38" s="826"/>
      <c r="Z38" s="826"/>
      <c r="AA38" s="871"/>
      <c r="AB38" s="871"/>
      <c r="AC38" s="871"/>
    </row>
    <row r="39" spans="1:29" s="872" customFormat="1">
      <c r="A39" s="812"/>
      <c r="B39" s="812"/>
      <c r="C39" s="812"/>
      <c r="D39" s="812"/>
      <c r="E39" s="812"/>
      <c r="F39" s="812"/>
      <c r="G39" s="812"/>
      <c r="H39" s="812"/>
      <c r="I39" s="812"/>
      <c r="J39" s="812"/>
      <c r="K39" s="812"/>
      <c r="L39" s="812"/>
      <c r="M39" s="812"/>
      <c r="N39" s="814"/>
      <c r="O39" s="814"/>
      <c r="P39" s="814"/>
      <c r="Q39" s="814"/>
      <c r="R39" s="825"/>
      <c r="S39" s="826"/>
      <c r="T39" s="826"/>
      <c r="U39" s="826"/>
      <c r="V39" s="826"/>
      <c r="W39" s="826"/>
      <c r="X39" s="826"/>
      <c r="Y39" s="826"/>
      <c r="Z39" s="826"/>
      <c r="AA39" s="871"/>
      <c r="AB39" s="871"/>
      <c r="AC39" s="871"/>
    </row>
    <row r="40" spans="1:29" s="872" customFormat="1">
      <c r="A40" s="812"/>
      <c r="B40" s="812"/>
      <c r="C40" s="812"/>
      <c r="D40" s="812"/>
      <c r="E40" s="812"/>
      <c r="F40" s="812"/>
      <c r="G40" s="812"/>
      <c r="H40" s="812"/>
      <c r="I40" s="812"/>
      <c r="J40" s="812"/>
      <c r="K40" s="812"/>
      <c r="L40" s="812"/>
      <c r="M40" s="812"/>
      <c r="N40" s="814"/>
      <c r="O40" s="814"/>
      <c r="P40" s="814"/>
      <c r="Q40" s="814"/>
      <c r="R40" s="825"/>
      <c r="S40" s="826"/>
      <c r="T40" s="826"/>
      <c r="U40" s="826"/>
      <c r="V40" s="826"/>
      <c r="W40" s="826"/>
      <c r="X40" s="826"/>
      <c r="Y40" s="826"/>
      <c r="Z40" s="826"/>
      <c r="AA40" s="871"/>
      <c r="AB40" s="871"/>
      <c r="AC40" s="871"/>
    </row>
    <row r="41" spans="1:29" s="872" customFormat="1">
      <c r="A41" s="812"/>
      <c r="B41" s="812"/>
      <c r="C41" s="812"/>
      <c r="D41" s="812"/>
      <c r="E41" s="812"/>
      <c r="F41" s="812"/>
      <c r="G41" s="812"/>
      <c r="H41" s="812"/>
      <c r="I41" s="812"/>
      <c r="J41" s="812"/>
      <c r="K41" s="812"/>
      <c r="L41" s="812"/>
      <c r="M41" s="812"/>
      <c r="N41" s="814"/>
      <c r="O41" s="814"/>
      <c r="P41" s="814"/>
      <c r="Q41" s="814"/>
      <c r="R41" s="825"/>
      <c r="S41" s="826"/>
      <c r="T41" s="826"/>
      <c r="U41" s="826"/>
      <c r="V41" s="826"/>
      <c r="W41" s="826"/>
      <c r="X41" s="826"/>
      <c r="Y41" s="826"/>
      <c r="Z41" s="826"/>
      <c r="AA41" s="871"/>
      <c r="AB41" s="871"/>
      <c r="AC41" s="871"/>
    </row>
    <row r="42" spans="1:29" s="872" customFormat="1">
      <c r="A42" s="812"/>
      <c r="B42" s="812"/>
      <c r="C42" s="812"/>
      <c r="D42" s="812"/>
      <c r="E42" s="812"/>
      <c r="F42" s="812"/>
      <c r="G42" s="812"/>
      <c r="H42" s="812"/>
      <c r="I42" s="812"/>
      <c r="J42" s="812"/>
      <c r="K42" s="812"/>
      <c r="L42" s="812"/>
      <c r="M42" s="812"/>
      <c r="N42" s="814"/>
      <c r="O42" s="814"/>
      <c r="P42" s="814"/>
      <c r="Q42" s="814"/>
      <c r="R42" s="825"/>
      <c r="S42" s="826"/>
      <c r="T42" s="826"/>
      <c r="U42" s="826"/>
      <c r="V42" s="826"/>
      <c r="W42" s="826"/>
      <c r="X42" s="826"/>
      <c r="Y42" s="826"/>
      <c r="Z42" s="826"/>
      <c r="AA42" s="871"/>
      <c r="AB42" s="871"/>
      <c r="AC42" s="871"/>
    </row>
    <row r="43" spans="1:29" s="872" customFormat="1">
      <c r="A43" s="812"/>
      <c r="B43" s="812"/>
      <c r="C43" s="812"/>
      <c r="D43" s="812"/>
      <c r="E43" s="812"/>
      <c r="F43" s="812"/>
      <c r="G43" s="812"/>
      <c r="H43" s="812"/>
      <c r="I43" s="812"/>
      <c r="J43" s="812"/>
      <c r="K43" s="812"/>
      <c r="L43" s="812"/>
      <c r="M43" s="812"/>
      <c r="N43" s="814"/>
      <c r="O43" s="814"/>
      <c r="P43" s="814"/>
      <c r="Q43" s="814"/>
      <c r="R43" s="825"/>
      <c r="S43" s="826"/>
      <c r="T43" s="826"/>
      <c r="U43" s="826"/>
      <c r="V43" s="826"/>
      <c r="W43" s="826"/>
      <c r="X43" s="826"/>
      <c r="Y43" s="826"/>
      <c r="Z43" s="826"/>
      <c r="AA43" s="871"/>
      <c r="AB43" s="871"/>
      <c r="AC43" s="871"/>
    </row>
    <row r="44" spans="1:29" s="872" customFormat="1">
      <c r="A44" s="812"/>
      <c r="B44" s="812"/>
      <c r="C44" s="812"/>
      <c r="D44" s="812"/>
      <c r="E44" s="812"/>
      <c r="F44" s="812"/>
      <c r="G44" s="812"/>
      <c r="H44" s="812"/>
      <c r="I44" s="812"/>
      <c r="J44" s="812"/>
      <c r="K44" s="812"/>
      <c r="L44" s="812"/>
      <c r="M44" s="812"/>
      <c r="N44" s="814"/>
      <c r="O44" s="814"/>
      <c r="P44" s="814"/>
      <c r="Q44" s="814"/>
      <c r="R44" s="825"/>
      <c r="S44" s="826"/>
      <c r="T44" s="826"/>
      <c r="U44" s="826"/>
      <c r="V44" s="826"/>
      <c r="W44" s="826"/>
      <c r="X44" s="826"/>
      <c r="Y44" s="826"/>
      <c r="Z44" s="826"/>
      <c r="AA44" s="871"/>
      <c r="AB44" s="871"/>
      <c r="AC44" s="871"/>
    </row>
    <row r="45" spans="1:29" s="872" customFormat="1">
      <c r="A45" s="812"/>
      <c r="B45" s="812"/>
      <c r="C45" s="812"/>
      <c r="D45" s="812"/>
      <c r="E45" s="812"/>
      <c r="F45" s="812"/>
      <c r="G45" s="812"/>
      <c r="H45" s="812"/>
      <c r="I45" s="812"/>
      <c r="J45" s="812"/>
      <c r="K45" s="812"/>
      <c r="L45" s="812"/>
      <c r="M45" s="812"/>
      <c r="N45" s="814"/>
      <c r="O45" s="814"/>
      <c r="P45" s="814"/>
      <c r="Q45" s="814"/>
      <c r="R45" s="825"/>
      <c r="S45" s="826"/>
      <c r="T45" s="826"/>
      <c r="U45" s="826"/>
      <c r="V45" s="826"/>
      <c r="W45" s="826"/>
      <c r="X45" s="826"/>
      <c r="Y45" s="826"/>
      <c r="Z45" s="826"/>
      <c r="AA45" s="871"/>
      <c r="AB45" s="871"/>
      <c r="AC45" s="871"/>
    </row>
    <row r="46" spans="1:29" s="872" customFormat="1">
      <c r="A46" s="812"/>
      <c r="B46" s="812"/>
      <c r="C46" s="812"/>
      <c r="D46" s="812"/>
      <c r="E46" s="812"/>
      <c r="F46" s="812"/>
      <c r="G46" s="812"/>
      <c r="H46" s="812"/>
      <c r="I46" s="812"/>
      <c r="J46" s="812"/>
      <c r="K46" s="812"/>
      <c r="L46" s="812"/>
      <c r="M46" s="812"/>
      <c r="N46" s="814"/>
      <c r="O46" s="814"/>
      <c r="P46" s="814"/>
      <c r="Q46" s="814"/>
      <c r="R46" s="825"/>
      <c r="S46" s="826"/>
      <c r="T46" s="826"/>
      <c r="U46" s="826"/>
      <c r="V46" s="826"/>
      <c r="W46" s="826"/>
      <c r="X46" s="826"/>
      <c r="Y46" s="826"/>
      <c r="Z46" s="826"/>
      <c r="AA46" s="871"/>
      <c r="AB46" s="871"/>
      <c r="AC46" s="871"/>
    </row>
  </sheetData>
  <mergeCells count="12">
    <mergeCell ref="A26:G26"/>
    <mergeCell ref="H26:N26"/>
    <mergeCell ref="A4:N4"/>
    <mergeCell ref="B7:E7"/>
    <mergeCell ref="F7:F8"/>
    <mergeCell ref="G7:G8"/>
    <mergeCell ref="H7:H8"/>
    <mergeCell ref="I7:I8"/>
    <mergeCell ref="J7:J8"/>
    <mergeCell ref="K7:K8"/>
    <mergeCell ref="L7:L8"/>
    <mergeCell ref="M7:M8"/>
  </mergeCells>
  <printOptions horizontalCentered="1"/>
  <pageMargins left="0.17" right="7.0000000000000007E-2" top="0.5" bottom="0.5" header="0" footer="0.25"/>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AD59"/>
  <sheetViews>
    <sheetView rightToLeft="1" tabSelected="1" view="pageBreakPreview" topLeftCell="A70" zoomScaleNormal="75" zoomScaleSheetLayoutView="100" workbookViewId="0">
      <selection activeCell="E17" sqref="E17"/>
    </sheetView>
  </sheetViews>
  <sheetFormatPr defaultColWidth="9.140625" defaultRowHeight="22.5"/>
  <cols>
    <col min="1" max="1" width="30.85546875" style="273" customWidth="1"/>
    <col min="2" max="2" width="11.5703125" style="273" customWidth="1"/>
    <col min="3" max="3" width="11.140625" style="273" customWidth="1"/>
    <col min="4" max="4" width="8.85546875" style="273" customWidth="1"/>
    <col min="5" max="5" width="8.7109375" style="273" customWidth="1"/>
    <col min="6" max="6" width="11.42578125" style="273" customWidth="1"/>
    <col min="7" max="7" width="11.5703125" style="273" customWidth="1"/>
    <col min="8" max="8" width="8" style="273" customWidth="1"/>
    <col min="9" max="9" width="10.28515625" style="273" customWidth="1"/>
    <col min="10" max="10" width="7.85546875" style="273" customWidth="1"/>
    <col min="11" max="11" width="9" style="273" customWidth="1"/>
    <col min="12" max="12" width="31.5703125" style="273" customWidth="1"/>
    <col min="13" max="13" width="9.140625" style="273"/>
    <col min="14" max="14" width="17" style="189" customWidth="1"/>
    <col min="15" max="15" width="9.140625" style="189" hidden="1" customWidth="1"/>
    <col min="16" max="16" width="20.140625" style="189" customWidth="1"/>
    <col min="17" max="17" width="15.5703125" style="189" customWidth="1"/>
    <col min="18" max="18" width="9.140625" style="188"/>
    <col min="19" max="27" width="9.140625" style="187"/>
    <col min="28" max="30" width="9.140625" style="186"/>
    <col min="31" max="16384" width="9.140625" style="185"/>
  </cols>
  <sheetData>
    <row r="1" spans="1:30" ht="56.25" customHeight="1">
      <c r="B1" s="353"/>
    </row>
    <row r="2" spans="1:30" s="227" customFormat="1" ht="19.5" customHeight="1">
      <c r="A2" s="940" t="s">
        <v>379</v>
      </c>
      <c r="B2" s="940"/>
      <c r="C2" s="940"/>
      <c r="D2" s="940"/>
      <c r="E2" s="940"/>
      <c r="F2" s="940"/>
      <c r="G2" s="940"/>
      <c r="H2" s="940"/>
      <c r="I2" s="940"/>
      <c r="J2" s="940"/>
      <c r="K2" s="940"/>
      <c r="L2" s="940"/>
      <c r="M2" s="738"/>
      <c r="N2" s="225"/>
      <c r="O2" s="225"/>
      <c r="P2" s="225"/>
      <c r="Q2" s="225"/>
      <c r="R2" s="224"/>
      <c r="S2" s="223"/>
      <c r="T2" s="223"/>
      <c r="U2" s="223"/>
      <c r="V2" s="223"/>
      <c r="W2" s="223"/>
      <c r="X2" s="223"/>
      <c r="Y2" s="223"/>
      <c r="Z2" s="223"/>
      <c r="AA2" s="223"/>
    </row>
    <row r="3" spans="1:30" s="222" customFormat="1" ht="19.5" customHeight="1">
      <c r="A3" s="940" t="s">
        <v>378</v>
      </c>
      <c r="B3" s="940"/>
      <c r="C3" s="940"/>
      <c r="D3" s="940"/>
      <c r="E3" s="940"/>
      <c r="F3" s="940"/>
      <c r="G3" s="940"/>
      <c r="H3" s="940"/>
      <c r="I3" s="940"/>
      <c r="J3" s="940"/>
      <c r="K3" s="940"/>
      <c r="L3" s="940"/>
      <c r="M3" s="738"/>
      <c r="N3" s="225"/>
      <c r="O3" s="225"/>
      <c r="P3" s="225"/>
      <c r="Q3" s="225"/>
      <c r="R3" s="224"/>
      <c r="S3" s="223"/>
      <c r="T3" s="223"/>
      <c r="U3" s="223"/>
      <c r="V3" s="223"/>
      <c r="W3" s="223"/>
      <c r="X3" s="223"/>
      <c r="Y3" s="223"/>
      <c r="Z3" s="223"/>
      <c r="AA3" s="223"/>
    </row>
    <row r="4" spans="1:30" s="222" customFormat="1" ht="18.75" customHeight="1">
      <c r="A4" s="941" t="s">
        <v>741</v>
      </c>
      <c r="B4" s="941"/>
      <c r="C4" s="941"/>
      <c r="D4" s="941"/>
      <c r="E4" s="941"/>
      <c r="F4" s="941"/>
      <c r="G4" s="941"/>
      <c r="H4" s="941"/>
      <c r="I4" s="941"/>
      <c r="J4" s="941"/>
      <c r="K4" s="941"/>
      <c r="L4" s="941"/>
      <c r="M4" s="735"/>
      <c r="N4" s="766"/>
      <c r="O4" s="225"/>
      <c r="P4" s="225"/>
      <c r="Q4" s="225"/>
      <c r="R4" s="224"/>
      <c r="S4" s="223"/>
      <c r="T4" s="223"/>
      <c r="U4" s="223"/>
      <c r="V4" s="223"/>
      <c r="W4" s="223"/>
      <c r="X4" s="223"/>
      <c r="Y4" s="223"/>
      <c r="Z4" s="223"/>
      <c r="AA4" s="223"/>
    </row>
    <row r="5" spans="1:30" s="222" customFormat="1" ht="5.25" customHeight="1">
      <c r="A5" s="725"/>
      <c r="B5" s="725"/>
      <c r="C5" s="725"/>
      <c r="D5" s="725"/>
      <c r="E5" s="725"/>
      <c r="F5" s="725"/>
      <c r="G5" s="725"/>
      <c r="H5" s="725"/>
      <c r="I5" s="725"/>
      <c r="J5" s="725"/>
      <c r="K5" s="725"/>
      <c r="L5" s="725"/>
      <c r="M5" s="735"/>
      <c r="N5" s="147"/>
      <c r="O5" s="220"/>
      <c r="P5" s="220"/>
      <c r="Q5" s="220"/>
      <c r="R5" s="224"/>
      <c r="S5" s="223"/>
      <c r="T5" s="223"/>
      <c r="U5" s="223"/>
      <c r="V5" s="223"/>
      <c r="W5" s="223"/>
      <c r="X5" s="223"/>
      <c r="Y5" s="223"/>
      <c r="Z5" s="223"/>
      <c r="AA5" s="223"/>
    </row>
    <row r="6" spans="1:30" s="211" customFormat="1" ht="21" customHeight="1">
      <c r="A6" s="280" t="s">
        <v>377</v>
      </c>
      <c r="B6" s="379"/>
      <c r="C6" s="379"/>
      <c r="D6" s="379"/>
      <c r="E6" s="379"/>
      <c r="F6" s="379"/>
      <c r="G6" s="273"/>
      <c r="H6" s="273"/>
      <c r="I6" s="273"/>
      <c r="J6" s="273"/>
      <c r="K6" s="273"/>
      <c r="L6" s="273"/>
      <c r="M6" s="273"/>
      <c r="N6" s="189"/>
      <c r="O6" s="189"/>
      <c r="P6" s="189"/>
      <c r="Q6" s="189"/>
      <c r="R6" s="193"/>
      <c r="S6" s="192"/>
      <c r="T6" s="192"/>
      <c r="U6" s="192"/>
      <c r="V6" s="192"/>
      <c r="W6" s="192"/>
      <c r="X6" s="192"/>
      <c r="Y6" s="192"/>
      <c r="Z6" s="192"/>
      <c r="AA6" s="192"/>
      <c r="AB6" s="195"/>
      <c r="AC6" s="195"/>
      <c r="AD6" s="195"/>
    </row>
    <row r="7" spans="1:30" s="234" customFormat="1" ht="23.25" customHeight="1">
      <c r="A7" s="942" t="s">
        <v>347</v>
      </c>
      <c r="B7" s="945" t="s">
        <v>346</v>
      </c>
      <c r="C7" s="946"/>
      <c r="D7" s="947"/>
      <c r="E7" s="948" t="s">
        <v>254</v>
      </c>
      <c r="F7" s="948" t="s">
        <v>345</v>
      </c>
      <c r="G7" s="948" t="s">
        <v>250</v>
      </c>
      <c r="H7" s="948" t="s">
        <v>248</v>
      </c>
      <c r="I7" s="948" t="s">
        <v>246</v>
      </c>
      <c r="J7" s="938" t="s">
        <v>149</v>
      </c>
      <c r="K7" s="938" t="s">
        <v>10</v>
      </c>
      <c r="L7" s="951" t="s">
        <v>75</v>
      </c>
      <c r="M7" s="738"/>
      <c r="N7" s="767"/>
      <c r="O7" s="220"/>
      <c r="P7" s="768"/>
      <c r="Q7" s="220"/>
      <c r="R7" s="219"/>
      <c r="S7" s="218"/>
      <c r="T7" s="218"/>
      <c r="U7" s="218"/>
      <c r="V7" s="218"/>
      <c r="W7" s="218"/>
      <c r="X7" s="218"/>
      <c r="Y7" s="218"/>
      <c r="Z7" s="218"/>
      <c r="AA7" s="218"/>
      <c r="AB7" s="235"/>
      <c r="AC7" s="235"/>
      <c r="AD7" s="235"/>
    </row>
    <row r="8" spans="1:30" s="234" customFormat="1" ht="15" customHeight="1">
      <c r="A8" s="943"/>
      <c r="B8" s="954" t="s">
        <v>344</v>
      </c>
      <c r="C8" s="938" t="s">
        <v>343</v>
      </c>
      <c r="D8" s="938" t="s">
        <v>10</v>
      </c>
      <c r="E8" s="949"/>
      <c r="F8" s="949"/>
      <c r="G8" s="949"/>
      <c r="H8" s="949"/>
      <c r="I8" s="949"/>
      <c r="J8" s="950"/>
      <c r="K8" s="950"/>
      <c r="L8" s="952"/>
      <c r="M8" s="738"/>
      <c r="N8" s="767"/>
      <c r="O8" s="220"/>
      <c r="P8" s="769"/>
      <c r="Q8" s="769"/>
      <c r="R8" s="219"/>
      <c r="S8" s="218"/>
      <c r="T8" s="218"/>
      <c r="U8" s="218"/>
      <c r="V8" s="218"/>
      <c r="W8" s="218"/>
      <c r="X8" s="218"/>
      <c r="Y8" s="218"/>
      <c r="Z8" s="218"/>
      <c r="AA8" s="218"/>
      <c r="AB8" s="235"/>
      <c r="AC8" s="235"/>
      <c r="AD8" s="235"/>
    </row>
    <row r="9" spans="1:30" s="233" customFormat="1" ht="36" customHeight="1">
      <c r="A9" s="944"/>
      <c r="B9" s="955"/>
      <c r="C9" s="939"/>
      <c r="D9" s="939"/>
      <c r="E9" s="348" t="s">
        <v>253</v>
      </c>
      <c r="F9" s="348" t="s">
        <v>251</v>
      </c>
      <c r="G9" s="348" t="s">
        <v>342</v>
      </c>
      <c r="H9" s="348" t="s">
        <v>247</v>
      </c>
      <c r="I9" s="348" t="s">
        <v>245</v>
      </c>
      <c r="J9" s="939"/>
      <c r="K9" s="939"/>
      <c r="L9" s="953"/>
      <c r="M9" s="735"/>
      <c r="N9" s="767"/>
      <c r="O9" s="220"/>
      <c r="P9" s="768"/>
      <c r="Q9" s="147"/>
      <c r="R9" s="210"/>
      <c r="S9" s="209"/>
      <c r="T9" s="209"/>
      <c r="U9" s="209"/>
      <c r="V9" s="209"/>
      <c r="W9" s="209"/>
      <c r="X9" s="209"/>
      <c r="Y9" s="209"/>
      <c r="Z9" s="209"/>
      <c r="AA9" s="209"/>
      <c r="AB9" s="208"/>
      <c r="AC9" s="208"/>
      <c r="AD9" s="208"/>
    </row>
    <row r="10" spans="1:30" s="233" customFormat="1" ht="27.75" customHeight="1">
      <c r="A10" s="397" t="s">
        <v>376</v>
      </c>
      <c r="B10" s="398">
        <v>21</v>
      </c>
      <c r="C10" s="398">
        <v>6</v>
      </c>
      <c r="D10" s="375">
        <f>SUM(B10:C10)</f>
        <v>27</v>
      </c>
      <c r="E10" s="398">
        <v>2</v>
      </c>
      <c r="F10" s="374" t="s">
        <v>719</v>
      </c>
      <c r="G10" s="374">
        <v>4</v>
      </c>
      <c r="H10" s="374">
        <v>40</v>
      </c>
      <c r="I10" s="374">
        <v>9</v>
      </c>
      <c r="J10" s="374">
        <v>62</v>
      </c>
      <c r="K10" s="375">
        <f>SUM(B10:C10,E10:J10)</f>
        <v>144</v>
      </c>
      <c r="L10" s="399" t="s">
        <v>375</v>
      </c>
      <c r="M10" s="366"/>
      <c r="N10" s="770"/>
      <c r="O10" s="189"/>
      <c r="P10" s="771"/>
      <c r="Q10" s="147"/>
      <c r="R10" s="210"/>
      <c r="S10" s="209"/>
      <c r="T10" s="209"/>
      <c r="U10" s="209"/>
      <c r="V10" s="209"/>
      <c r="W10" s="209"/>
      <c r="X10" s="209"/>
      <c r="Y10" s="209"/>
      <c r="Z10" s="209"/>
      <c r="AA10" s="209"/>
      <c r="AB10" s="208"/>
      <c r="AC10" s="208"/>
      <c r="AD10" s="208"/>
    </row>
    <row r="11" spans="1:30" s="233" customFormat="1" ht="27.75" customHeight="1">
      <c r="A11" s="358" t="s">
        <v>374</v>
      </c>
      <c r="B11" s="384">
        <v>37</v>
      </c>
      <c r="C11" s="384">
        <v>17</v>
      </c>
      <c r="D11" s="314">
        <f t="shared" ref="D11:D23" si="0">SUM(B11:C11)</f>
        <v>54</v>
      </c>
      <c r="E11" s="384">
        <v>2</v>
      </c>
      <c r="F11" s="371" t="s">
        <v>719</v>
      </c>
      <c r="G11" s="371">
        <v>13</v>
      </c>
      <c r="H11" s="371">
        <v>185</v>
      </c>
      <c r="I11" s="371">
        <v>38</v>
      </c>
      <c r="J11" s="371">
        <v>139</v>
      </c>
      <c r="K11" s="314">
        <f>SUM(B11:C11,E11:J11)</f>
        <v>431</v>
      </c>
      <c r="L11" s="359" t="s">
        <v>373</v>
      </c>
      <c r="M11" s="735"/>
      <c r="N11" s="772"/>
      <c r="O11" s="189"/>
      <c r="P11" s="773"/>
      <c r="Q11" s="147"/>
      <c r="R11" s="210"/>
      <c r="S11" s="209"/>
      <c r="T11" s="209"/>
      <c r="U11" s="209"/>
      <c r="V11" s="209"/>
      <c r="W11" s="209"/>
      <c r="X11" s="209"/>
      <c r="Y11" s="209"/>
      <c r="Z11" s="209"/>
      <c r="AA11" s="209"/>
      <c r="AB11" s="208"/>
      <c r="AC11" s="208"/>
      <c r="AD11" s="208"/>
    </row>
    <row r="12" spans="1:30" s="194" customFormat="1" ht="27.75" customHeight="1">
      <c r="A12" s="356" t="s">
        <v>372</v>
      </c>
      <c r="B12" s="277">
        <v>43</v>
      </c>
      <c r="C12" s="277">
        <v>8</v>
      </c>
      <c r="D12" s="366">
        <f t="shared" si="0"/>
        <v>51</v>
      </c>
      <c r="E12" s="277">
        <v>2</v>
      </c>
      <c r="F12" s="278" t="s">
        <v>719</v>
      </c>
      <c r="G12" s="278">
        <v>13</v>
      </c>
      <c r="H12" s="278">
        <v>117</v>
      </c>
      <c r="I12" s="278">
        <v>29</v>
      </c>
      <c r="J12" s="278">
        <v>185</v>
      </c>
      <c r="K12" s="366">
        <f>SUM(B12:C12,E12:J12)</f>
        <v>397</v>
      </c>
      <c r="L12" s="357" t="s">
        <v>371</v>
      </c>
      <c r="M12" s="273"/>
      <c r="N12" s="770"/>
      <c r="O12" s="189"/>
      <c r="P12" s="771"/>
      <c r="Q12" s="189"/>
      <c r="R12" s="193"/>
      <c r="S12" s="192"/>
      <c r="T12" s="192"/>
      <c r="U12" s="192"/>
      <c r="V12" s="192"/>
      <c r="W12" s="192"/>
      <c r="X12" s="192"/>
      <c r="Y12" s="192"/>
      <c r="Z12" s="192"/>
      <c r="AA12" s="192"/>
      <c r="AB12" s="195"/>
      <c r="AC12" s="195"/>
      <c r="AD12" s="195"/>
    </row>
    <row r="13" spans="1:30" s="194" customFormat="1" ht="34.5" customHeight="1">
      <c r="A13" s="358" t="s">
        <v>370</v>
      </c>
      <c r="B13" s="384">
        <v>39</v>
      </c>
      <c r="C13" s="384">
        <v>27</v>
      </c>
      <c r="D13" s="314">
        <f t="shared" si="0"/>
        <v>66</v>
      </c>
      <c r="E13" s="384">
        <v>2</v>
      </c>
      <c r="F13" s="371" t="s">
        <v>719</v>
      </c>
      <c r="G13" s="384">
        <v>11</v>
      </c>
      <c r="H13" s="371">
        <v>244</v>
      </c>
      <c r="I13" s="371">
        <v>24</v>
      </c>
      <c r="J13" s="371">
        <v>106</v>
      </c>
      <c r="K13" s="314">
        <f t="shared" ref="K13:K23" si="1">SUM(B13:C13,E13:J13)</f>
        <v>453</v>
      </c>
      <c r="L13" s="359" t="s">
        <v>369</v>
      </c>
      <c r="M13" s="273"/>
      <c r="N13" s="772"/>
      <c r="O13" s="189"/>
      <c r="P13" s="773"/>
      <c r="Q13" s="189"/>
      <c r="R13" s="193"/>
      <c r="S13" s="192"/>
      <c r="T13" s="192"/>
      <c r="U13" s="192"/>
      <c r="V13" s="192"/>
      <c r="W13" s="192"/>
      <c r="X13" s="192"/>
      <c r="Y13" s="192"/>
      <c r="Z13" s="192"/>
      <c r="AA13" s="192"/>
      <c r="AB13" s="195"/>
      <c r="AC13" s="195"/>
      <c r="AD13" s="195"/>
    </row>
    <row r="14" spans="1:30" s="194" customFormat="1" ht="24" customHeight="1">
      <c r="A14" s="356" t="s">
        <v>368</v>
      </c>
      <c r="B14" s="277">
        <v>93</v>
      </c>
      <c r="C14" s="277">
        <v>9</v>
      </c>
      <c r="D14" s="366">
        <f t="shared" si="0"/>
        <v>102</v>
      </c>
      <c r="E14" s="400">
        <v>0</v>
      </c>
      <c r="F14" s="278" t="s">
        <v>719</v>
      </c>
      <c r="G14" s="278">
        <v>16</v>
      </c>
      <c r="H14" s="278">
        <v>275</v>
      </c>
      <c r="I14" s="278">
        <v>116</v>
      </c>
      <c r="J14" s="278">
        <v>535</v>
      </c>
      <c r="K14" s="366">
        <f t="shared" si="1"/>
        <v>1044</v>
      </c>
      <c r="L14" s="357" t="s">
        <v>367</v>
      </c>
      <c r="M14" s="273"/>
      <c r="N14" s="770"/>
      <c r="O14" s="189"/>
      <c r="P14" s="771"/>
      <c r="Q14" s="189"/>
      <c r="R14" s="193"/>
      <c r="S14" s="192"/>
      <c r="T14" s="192"/>
      <c r="U14" s="192"/>
      <c r="V14" s="192"/>
      <c r="W14" s="192"/>
      <c r="X14" s="192"/>
      <c r="Y14" s="192"/>
      <c r="Z14" s="192"/>
      <c r="AA14" s="192"/>
      <c r="AB14" s="195"/>
      <c r="AC14" s="195"/>
      <c r="AD14" s="195"/>
    </row>
    <row r="15" spans="1:30" s="194" customFormat="1" ht="27.75" customHeight="1">
      <c r="A15" s="358" t="s">
        <v>366</v>
      </c>
      <c r="B15" s="384">
        <v>59</v>
      </c>
      <c r="C15" s="384">
        <v>35</v>
      </c>
      <c r="D15" s="314">
        <f t="shared" si="0"/>
        <v>94</v>
      </c>
      <c r="E15" s="402">
        <v>2</v>
      </c>
      <c r="F15" s="371" t="s">
        <v>719</v>
      </c>
      <c r="G15" s="371">
        <v>14</v>
      </c>
      <c r="H15" s="371">
        <v>240</v>
      </c>
      <c r="I15" s="371">
        <v>64</v>
      </c>
      <c r="J15" s="371">
        <v>197</v>
      </c>
      <c r="K15" s="314">
        <f t="shared" si="1"/>
        <v>611</v>
      </c>
      <c r="L15" s="359" t="s">
        <v>365</v>
      </c>
      <c r="M15" s="273"/>
      <c r="N15" s="772"/>
      <c r="O15" s="189"/>
      <c r="P15" s="773"/>
      <c r="Q15" s="189"/>
      <c r="R15" s="193"/>
      <c r="S15" s="192"/>
      <c r="T15" s="192"/>
      <c r="U15" s="192"/>
      <c r="V15" s="192"/>
      <c r="W15" s="192"/>
      <c r="X15" s="192"/>
      <c r="Y15" s="192"/>
      <c r="Z15" s="192"/>
      <c r="AA15" s="192"/>
      <c r="AB15" s="195"/>
      <c r="AC15" s="195"/>
      <c r="AD15" s="195"/>
    </row>
    <row r="16" spans="1:30" s="194" customFormat="1" ht="32.25" customHeight="1">
      <c r="A16" s="356" t="s">
        <v>364</v>
      </c>
      <c r="B16" s="277">
        <v>18</v>
      </c>
      <c r="C16" s="277">
        <v>6</v>
      </c>
      <c r="D16" s="366">
        <f t="shared" si="0"/>
        <v>24</v>
      </c>
      <c r="E16" s="400">
        <v>0</v>
      </c>
      <c r="F16" s="278" t="s">
        <v>719</v>
      </c>
      <c r="G16" s="278">
        <v>7</v>
      </c>
      <c r="H16" s="278">
        <v>68</v>
      </c>
      <c r="I16" s="278">
        <v>83</v>
      </c>
      <c r="J16" s="278">
        <v>151</v>
      </c>
      <c r="K16" s="366">
        <f t="shared" si="1"/>
        <v>333</v>
      </c>
      <c r="L16" s="357" t="s">
        <v>363</v>
      </c>
      <c r="M16" s="273"/>
      <c r="N16" s="770"/>
      <c r="O16" s="189"/>
      <c r="P16" s="771"/>
      <c r="Q16" s="189"/>
      <c r="R16" s="193"/>
      <c r="S16" s="192"/>
      <c r="T16" s="192"/>
      <c r="U16" s="192"/>
      <c r="V16" s="192"/>
      <c r="W16" s="192"/>
      <c r="X16" s="192"/>
      <c r="Y16" s="192"/>
      <c r="Z16" s="192"/>
      <c r="AA16" s="192"/>
      <c r="AB16" s="195"/>
      <c r="AC16" s="195"/>
      <c r="AD16" s="195"/>
    </row>
    <row r="17" spans="1:30" s="194" customFormat="1" ht="27.75" customHeight="1">
      <c r="A17" s="358" t="s">
        <v>362</v>
      </c>
      <c r="B17" s="384">
        <v>79</v>
      </c>
      <c r="C17" s="384">
        <v>29</v>
      </c>
      <c r="D17" s="314">
        <f t="shared" si="0"/>
        <v>108</v>
      </c>
      <c r="E17" s="384">
        <v>6</v>
      </c>
      <c r="F17" s="371" t="s">
        <v>719</v>
      </c>
      <c r="G17" s="371">
        <v>16</v>
      </c>
      <c r="H17" s="371">
        <v>208</v>
      </c>
      <c r="I17" s="371">
        <v>50</v>
      </c>
      <c r="J17" s="371">
        <v>186</v>
      </c>
      <c r="K17" s="314">
        <f t="shared" si="1"/>
        <v>574</v>
      </c>
      <c r="L17" s="359" t="s">
        <v>361</v>
      </c>
      <c r="M17" s="273"/>
      <c r="N17" s="772"/>
      <c r="O17" s="189"/>
      <c r="P17" s="773"/>
      <c r="Q17" s="189"/>
      <c r="R17" s="193"/>
      <c r="S17" s="192"/>
      <c r="T17" s="192"/>
      <c r="U17" s="192"/>
      <c r="V17" s="192"/>
      <c r="W17" s="192"/>
      <c r="X17" s="192"/>
      <c r="Y17" s="192"/>
      <c r="Z17" s="192"/>
      <c r="AA17" s="192"/>
      <c r="AB17" s="195"/>
      <c r="AC17" s="195"/>
      <c r="AD17" s="195"/>
    </row>
    <row r="18" spans="1:30" s="194" customFormat="1" ht="25.5" customHeight="1">
      <c r="A18" s="356" t="s">
        <v>360</v>
      </c>
      <c r="B18" s="277">
        <v>45</v>
      </c>
      <c r="C18" s="277">
        <v>19</v>
      </c>
      <c r="D18" s="366">
        <f t="shared" si="0"/>
        <v>64</v>
      </c>
      <c r="E18" s="277">
        <v>0</v>
      </c>
      <c r="F18" s="278" t="s">
        <v>719</v>
      </c>
      <c r="G18" s="278">
        <v>9</v>
      </c>
      <c r="H18" s="278">
        <v>156</v>
      </c>
      <c r="I18" s="278">
        <v>33</v>
      </c>
      <c r="J18" s="278">
        <v>74</v>
      </c>
      <c r="K18" s="366">
        <f t="shared" si="1"/>
        <v>336</v>
      </c>
      <c r="L18" s="357" t="s">
        <v>359</v>
      </c>
      <c r="M18" s="273"/>
      <c r="N18" s="770"/>
      <c r="O18" s="189"/>
      <c r="P18" s="771"/>
      <c r="Q18" s="189"/>
      <c r="R18" s="193"/>
      <c r="S18" s="192"/>
      <c r="T18" s="192"/>
      <c r="U18" s="192"/>
      <c r="V18" s="192"/>
      <c r="W18" s="192"/>
      <c r="X18" s="192"/>
      <c r="Y18" s="192"/>
      <c r="Z18" s="192"/>
      <c r="AA18" s="192"/>
      <c r="AB18" s="195"/>
      <c r="AC18" s="195"/>
      <c r="AD18" s="195"/>
    </row>
    <row r="19" spans="1:30" s="194" customFormat="1" ht="27.75" customHeight="1">
      <c r="A19" s="358" t="s">
        <v>358</v>
      </c>
      <c r="B19" s="384">
        <v>40</v>
      </c>
      <c r="C19" s="384">
        <v>12</v>
      </c>
      <c r="D19" s="314">
        <f t="shared" si="0"/>
        <v>52</v>
      </c>
      <c r="E19" s="384">
        <v>3</v>
      </c>
      <c r="F19" s="371" t="s">
        <v>719</v>
      </c>
      <c r="G19" s="371">
        <v>15</v>
      </c>
      <c r="H19" s="371">
        <v>138</v>
      </c>
      <c r="I19" s="371">
        <v>10</v>
      </c>
      <c r="J19" s="371">
        <v>155</v>
      </c>
      <c r="K19" s="314">
        <f t="shared" si="1"/>
        <v>373</v>
      </c>
      <c r="L19" s="359" t="s">
        <v>357</v>
      </c>
      <c r="M19" s="377"/>
      <c r="N19" s="772"/>
      <c r="O19" s="189"/>
      <c r="P19" s="773"/>
      <c r="Q19" s="189"/>
      <c r="R19" s="193"/>
      <c r="S19" s="192"/>
      <c r="T19" s="192"/>
      <c r="U19" s="192"/>
      <c r="V19" s="192"/>
      <c r="W19" s="192"/>
      <c r="X19" s="192"/>
      <c r="Y19" s="192"/>
      <c r="Z19" s="192"/>
      <c r="AA19" s="192"/>
      <c r="AB19" s="195"/>
      <c r="AC19" s="195"/>
      <c r="AD19" s="195"/>
    </row>
    <row r="20" spans="1:30" s="194" customFormat="1" ht="27.75" customHeight="1">
      <c r="A20" s="356" t="s">
        <v>356</v>
      </c>
      <c r="B20" s="277">
        <v>109</v>
      </c>
      <c r="C20" s="277">
        <v>35</v>
      </c>
      <c r="D20" s="366">
        <f t="shared" si="0"/>
        <v>144</v>
      </c>
      <c r="E20" s="277">
        <v>2</v>
      </c>
      <c r="F20" s="278" t="s">
        <v>719</v>
      </c>
      <c r="G20" s="278">
        <v>24</v>
      </c>
      <c r="H20" s="278">
        <v>377</v>
      </c>
      <c r="I20" s="278">
        <v>73</v>
      </c>
      <c r="J20" s="278">
        <v>440</v>
      </c>
      <c r="K20" s="366">
        <f t="shared" si="1"/>
        <v>1060</v>
      </c>
      <c r="L20" s="357" t="s">
        <v>355</v>
      </c>
      <c r="M20" s="273"/>
      <c r="N20" s="770"/>
      <c r="O20" s="189"/>
      <c r="P20" s="771"/>
      <c r="Q20" s="189"/>
      <c r="R20" s="193"/>
      <c r="S20" s="192"/>
      <c r="T20" s="192"/>
      <c r="U20" s="192"/>
      <c r="V20" s="192"/>
      <c r="W20" s="192"/>
      <c r="X20" s="192"/>
      <c r="Y20" s="192"/>
      <c r="Z20" s="192"/>
      <c r="AA20" s="192"/>
      <c r="AB20" s="195"/>
      <c r="AC20" s="195"/>
      <c r="AD20" s="195"/>
    </row>
    <row r="21" spans="1:30" s="194" customFormat="1" ht="33.75" customHeight="1">
      <c r="A21" s="358" t="s">
        <v>354</v>
      </c>
      <c r="B21" s="384">
        <v>10</v>
      </c>
      <c r="C21" s="384">
        <v>6</v>
      </c>
      <c r="D21" s="314">
        <f t="shared" si="0"/>
        <v>16</v>
      </c>
      <c r="E21" s="384">
        <v>4</v>
      </c>
      <c r="F21" s="371" t="s">
        <v>719</v>
      </c>
      <c r="G21" s="371">
        <v>5</v>
      </c>
      <c r="H21" s="371">
        <v>23</v>
      </c>
      <c r="I21" s="371">
        <v>26</v>
      </c>
      <c r="J21" s="371">
        <v>50</v>
      </c>
      <c r="K21" s="314">
        <f t="shared" si="1"/>
        <v>124</v>
      </c>
      <c r="L21" s="359" t="s">
        <v>353</v>
      </c>
      <c r="M21" s="273"/>
      <c r="N21" s="772"/>
      <c r="O21" s="189"/>
      <c r="P21" s="773"/>
      <c r="Q21" s="189"/>
      <c r="R21" s="193"/>
      <c r="S21" s="192"/>
      <c r="T21" s="192"/>
      <c r="U21" s="192"/>
      <c r="V21" s="192"/>
      <c r="W21" s="192"/>
      <c r="X21" s="192"/>
      <c r="Y21" s="192"/>
      <c r="Z21" s="192"/>
      <c r="AA21" s="192"/>
      <c r="AB21" s="195"/>
      <c r="AC21" s="195"/>
      <c r="AD21" s="195"/>
    </row>
    <row r="22" spans="1:30" s="194" customFormat="1" ht="27.75" customHeight="1">
      <c r="A22" s="356" t="s">
        <v>352</v>
      </c>
      <c r="B22" s="277">
        <v>84</v>
      </c>
      <c r="C22" s="277">
        <v>23</v>
      </c>
      <c r="D22" s="366">
        <f t="shared" si="0"/>
        <v>107</v>
      </c>
      <c r="E22" s="277">
        <v>6</v>
      </c>
      <c r="F22" s="278" t="s">
        <v>719</v>
      </c>
      <c r="G22" s="278">
        <v>13</v>
      </c>
      <c r="H22" s="278">
        <v>229</v>
      </c>
      <c r="I22" s="278">
        <v>53</v>
      </c>
      <c r="J22" s="278">
        <v>448</v>
      </c>
      <c r="K22" s="366">
        <f t="shared" si="1"/>
        <v>856</v>
      </c>
      <c r="L22" s="357" t="s">
        <v>351</v>
      </c>
      <c r="M22" s="273"/>
      <c r="N22" s="770"/>
      <c r="O22" s="189"/>
      <c r="P22" s="771"/>
      <c r="Q22" s="189"/>
      <c r="R22" s="193"/>
      <c r="S22" s="192"/>
      <c r="T22" s="192"/>
      <c r="U22" s="192"/>
      <c r="V22" s="192"/>
      <c r="W22" s="192"/>
      <c r="X22" s="192"/>
      <c r="Y22" s="192"/>
      <c r="Z22" s="192"/>
      <c r="AA22" s="192"/>
      <c r="AB22" s="195"/>
      <c r="AC22" s="195"/>
      <c r="AD22" s="195"/>
    </row>
    <row r="23" spans="1:30" s="194" customFormat="1" ht="27.75" customHeight="1">
      <c r="A23" s="395" t="s">
        <v>350</v>
      </c>
      <c r="B23" s="403">
        <v>79</v>
      </c>
      <c r="C23" s="403">
        <v>38</v>
      </c>
      <c r="D23" s="368">
        <f t="shared" si="0"/>
        <v>117</v>
      </c>
      <c r="E23" s="403">
        <v>6</v>
      </c>
      <c r="F23" s="367" t="s">
        <v>719</v>
      </c>
      <c r="G23" s="367">
        <v>30</v>
      </c>
      <c r="H23" s="367">
        <v>298</v>
      </c>
      <c r="I23" s="367">
        <v>88</v>
      </c>
      <c r="J23" s="367">
        <v>320</v>
      </c>
      <c r="K23" s="368">
        <f t="shared" si="1"/>
        <v>859</v>
      </c>
      <c r="L23" s="396" t="s">
        <v>349</v>
      </c>
      <c r="M23" s="273"/>
      <c r="N23" s="772"/>
      <c r="O23" s="189"/>
      <c r="P23" s="773"/>
      <c r="Q23" s="189"/>
      <c r="R23" s="193"/>
      <c r="S23" s="192"/>
      <c r="T23" s="192"/>
      <c r="U23" s="192"/>
      <c r="V23" s="192"/>
      <c r="W23" s="192"/>
      <c r="X23" s="192"/>
      <c r="Y23" s="192"/>
      <c r="Z23" s="192"/>
      <c r="AA23" s="192"/>
      <c r="AB23" s="195"/>
      <c r="AC23" s="195"/>
      <c r="AD23" s="195"/>
    </row>
    <row r="24" spans="1:30" ht="3.75" customHeight="1">
      <c r="B24" s="365"/>
      <c r="C24" s="365"/>
      <c r="D24" s="365"/>
      <c r="E24" s="365"/>
      <c r="F24" s="365"/>
      <c r="G24" s="365"/>
      <c r="H24" s="365"/>
      <c r="I24" s="365"/>
      <c r="J24" s="365"/>
      <c r="K24" s="365"/>
    </row>
    <row r="25" spans="1:30" hidden="1">
      <c r="B25" s="365"/>
      <c r="C25" s="365"/>
      <c r="D25" s="365"/>
      <c r="E25" s="365"/>
      <c r="F25" s="365"/>
      <c r="G25" s="365"/>
      <c r="H25" s="365"/>
      <c r="I25" s="365"/>
      <c r="J25" s="365"/>
      <c r="K25" s="365"/>
    </row>
    <row r="26" spans="1:30" hidden="1">
      <c r="B26" s="365"/>
      <c r="C26" s="365"/>
      <c r="D26" s="365"/>
      <c r="E26" s="365"/>
      <c r="F26" s="365"/>
      <c r="G26" s="365"/>
      <c r="H26" s="365"/>
      <c r="I26" s="365"/>
      <c r="J26" s="365"/>
      <c r="K26" s="365"/>
    </row>
    <row r="27" spans="1:30" hidden="1">
      <c r="B27" s="365"/>
      <c r="C27" s="365"/>
      <c r="D27" s="365"/>
      <c r="E27" s="365"/>
      <c r="F27" s="365"/>
      <c r="G27" s="365"/>
      <c r="H27" s="365"/>
      <c r="I27" s="365"/>
      <c r="J27" s="365"/>
      <c r="K27" s="365"/>
    </row>
    <row r="28" spans="1:30" ht="42" customHeight="1">
      <c r="B28" s="365"/>
      <c r="C28" s="365"/>
      <c r="D28" s="365"/>
      <c r="E28" s="365"/>
      <c r="F28" s="365"/>
      <c r="G28" s="365"/>
      <c r="H28" s="365"/>
      <c r="I28" s="365"/>
      <c r="J28" s="365"/>
      <c r="K28" s="365"/>
    </row>
    <row r="29" spans="1:30" s="211" customFormat="1" ht="15.75" customHeight="1">
      <c r="A29" s="280" t="s">
        <v>348</v>
      </c>
      <c r="B29" s="413"/>
      <c r="C29" s="413"/>
      <c r="D29" s="413"/>
      <c r="E29" s="413"/>
      <c r="F29" s="413"/>
      <c r="G29" s="365"/>
      <c r="H29" s="365"/>
      <c r="I29" s="365"/>
      <c r="J29" s="365"/>
      <c r="K29" s="365"/>
      <c r="L29" s="273"/>
      <c r="M29" s="273"/>
      <c r="N29" s="189"/>
      <c r="O29" s="189"/>
      <c r="P29" s="189"/>
      <c r="Q29" s="189"/>
      <c r="R29" s="193"/>
      <c r="S29" s="192"/>
      <c r="T29" s="192"/>
      <c r="U29" s="192"/>
      <c r="V29" s="192"/>
      <c r="W29" s="192"/>
      <c r="X29" s="192"/>
      <c r="Y29" s="192"/>
      <c r="Z29" s="192"/>
      <c r="AA29" s="192"/>
      <c r="AB29" s="195"/>
      <c r="AC29" s="195"/>
      <c r="AD29" s="195"/>
    </row>
    <row r="30" spans="1:30" s="234" customFormat="1" ht="33" customHeight="1">
      <c r="A30" s="942" t="s">
        <v>347</v>
      </c>
      <c r="B30" s="962" t="s">
        <v>346</v>
      </c>
      <c r="C30" s="963"/>
      <c r="D30" s="964"/>
      <c r="E30" s="956" t="s">
        <v>254</v>
      </c>
      <c r="F30" s="956" t="s">
        <v>345</v>
      </c>
      <c r="G30" s="956" t="s">
        <v>250</v>
      </c>
      <c r="H30" s="956" t="s">
        <v>248</v>
      </c>
      <c r="I30" s="956" t="s">
        <v>246</v>
      </c>
      <c r="J30" s="960" t="s">
        <v>149</v>
      </c>
      <c r="K30" s="960" t="s">
        <v>10</v>
      </c>
      <c r="L30" s="951" t="s">
        <v>75</v>
      </c>
      <c r="M30" s="738"/>
      <c r="N30" s="767"/>
      <c r="O30" s="220"/>
      <c r="P30" s="768"/>
      <c r="Q30" s="220"/>
      <c r="R30" s="219"/>
      <c r="S30" s="218"/>
      <c r="T30" s="218"/>
      <c r="U30" s="218"/>
      <c r="V30" s="218"/>
      <c r="W30" s="218"/>
      <c r="X30" s="218"/>
      <c r="Y30" s="218"/>
      <c r="Z30" s="218"/>
      <c r="AA30" s="218"/>
      <c r="AB30" s="235"/>
      <c r="AC30" s="235"/>
      <c r="AD30" s="235"/>
    </row>
    <row r="31" spans="1:30" s="234" customFormat="1" ht="15" customHeight="1">
      <c r="A31" s="943"/>
      <c r="B31" s="958" t="s">
        <v>344</v>
      </c>
      <c r="C31" s="960" t="s">
        <v>343</v>
      </c>
      <c r="D31" s="960" t="s">
        <v>10</v>
      </c>
      <c r="E31" s="957"/>
      <c r="F31" s="957"/>
      <c r="G31" s="957"/>
      <c r="H31" s="957"/>
      <c r="I31" s="957"/>
      <c r="J31" s="966"/>
      <c r="K31" s="966"/>
      <c r="L31" s="952"/>
      <c r="M31" s="738"/>
      <c r="N31" s="767"/>
      <c r="O31" s="220"/>
      <c r="P31" s="769"/>
      <c r="Q31" s="769"/>
      <c r="R31" s="219"/>
      <c r="S31" s="218"/>
      <c r="T31" s="218"/>
      <c r="U31" s="218"/>
      <c r="V31" s="218"/>
      <c r="W31" s="218"/>
      <c r="X31" s="218"/>
      <c r="Y31" s="218"/>
      <c r="Z31" s="218"/>
      <c r="AA31" s="218"/>
      <c r="AB31" s="235"/>
      <c r="AC31" s="235"/>
      <c r="AD31" s="235"/>
    </row>
    <row r="32" spans="1:30" s="233" customFormat="1" ht="73.5" customHeight="1">
      <c r="A32" s="944"/>
      <c r="B32" s="959"/>
      <c r="C32" s="961"/>
      <c r="D32" s="961"/>
      <c r="E32" s="414" t="s">
        <v>253</v>
      </c>
      <c r="F32" s="414" t="s">
        <v>251</v>
      </c>
      <c r="G32" s="414" t="s">
        <v>342</v>
      </c>
      <c r="H32" s="414" t="s">
        <v>247</v>
      </c>
      <c r="I32" s="414" t="s">
        <v>245</v>
      </c>
      <c r="J32" s="961"/>
      <c r="K32" s="961"/>
      <c r="L32" s="953"/>
      <c r="M32" s="735"/>
      <c r="N32" s="767"/>
      <c r="O32" s="220"/>
      <c r="P32" s="768"/>
      <c r="Q32" s="147"/>
      <c r="R32" s="210"/>
      <c r="S32" s="209"/>
      <c r="T32" s="209"/>
      <c r="U32" s="209"/>
      <c r="V32" s="209"/>
      <c r="W32" s="209"/>
      <c r="X32" s="209"/>
      <c r="Y32" s="209"/>
      <c r="Z32" s="209"/>
      <c r="AA32" s="209"/>
      <c r="AB32" s="208"/>
      <c r="AC32" s="208"/>
      <c r="AD32" s="208"/>
    </row>
    <row r="33" spans="1:30" s="194" customFormat="1" ht="27.75" customHeight="1">
      <c r="A33" s="356" t="s">
        <v>341</v>
      </c>
      <c r="B33" s="277">
        <v>25</v>
      </c>
      <c r="C33" s="278">
        <v>16</v>
      </c>
      <c r="D33" s="385">
        <f>SUM(B33:C33)</f>
        <v>41</v>
      </c>
      <c r="E33" s="277">
        <v>1</v>
      </c>
      <c r="F33" s="278" t="s">
        <v>719</v>
      </c>
      <c r="G33" s="278">
        <v>8</v>
      </c>
      <c r="H33" s="275">
        <v>113</v>
      </c>
      <c r="I33" s="277">
        <v>30</v>
      </c>
      <c r="J33" s="275">
        <v>158</v>
      </c>
      <c r="K33" s="375">
        <f>SUM(B33:C33,E33:J33)</f>
        <v>351</v>
      </c>
      <c r="L33" s="357" t="s">
        <v>340</v>
      </c>
      <c r="M33" s="273"/>
      <c r="N33" s="770"/>
      <c r="O33" s="189"/>
      <c r="P33" s="771"/>
      <c r="Q33" s="189"/>
      <c r="R33" s="193"/>
      <c r="S33" s="192"/>
      <c r="T33" s="192"/>
      <c r="U33" s="192"/>
      <c r="V33" s="192"/>
      <c r="W33" s="192"/>
      <c r="X33" s="192"/>
      <c r="Y33" s="192"/>
      <c r="Z33" s="192"/>
      <c r="AA33" s="192"/>
      <c r="AB33" s="195"/>
      <c r="AC33" s="195"/>
      <c r="AD33" s="195"/>
    </row>
    <row r="34" spans="1:30" s="194" customFormat="1" ht="27.75" customHeight="1">
      <c r="A34" s="358" t="s">
        <v>760</v>
      </c>
      <c r="B34" s="384" t="s">
        <v>719</v>
      </c>
      <c r="C34" s="774" t="s">
        <v>719</v>
      </c>
      <c r="D34" s="404" t="s">
        <v>719</v>
      </c>
      <c r="E34" s="384" t="s">
        <v>719</v>
      </c>
      <c r="F34" s="371" t="s">
        <v>719</v>
      </c>
      <c r="G34" s="371" t="s">
        <v>719</v>
      </c>
      <c r="H34" s="360" t="s">
        <v>719</v>
      </c>
      <c r="I34" s="384" t="s">
        <v>719</v>
      </c>
      <c r="J34" s="360" t="s">
        <v>719</v>
      </c>
      <c r="K34" s="314" t="s">
        <v>719</v>
      </c>
      <c r="L34" s="359" t="s">
        <v>761</v>
      </c>
      <c r="M34" s="273"/>
      <c r="N34" s="772"/>
      <c r="O34" s="189"/>
      <c r="P34" s="773"/>
      <c r="Q34" s="189"/>
      <c r="R34" s="193"/>
      <c r="S34" s="192"/>
      <c r="T34" s="192"/>
      <c r="U34" s="192"/>
      <c r="V34" s="192"/>
      <c r="W34" s="192"/>
      <c r="X34" s="192"/>
      <c r="Y34" s="192"/>
      <c r="Z34" s="192"/>
      <c r="AA34" s="192"/>
      <c r="AB34" s="195"/>
      <c r="AC34" s="195"/>
      <c r="AD34" s="195"/>
    </row>
    <row r="35" spans="1:30" s="194" customFormat="1" ht="27.75" customHeight="1">
      <c r="A35" s="356" t="s">
        <v>339</v>
      </c>
      <c r="B35" s="277">
        <v>41</v>
      </c>
      <c r="C35" s="278">
        <v>25</v>
      </c>
      <c r="D35" s="385">
        <f t="shared" ref="D35:D44" si="2">SUM(B35:C35)</f>
        <v>66</v>
      </c>
      <c r="E35" s="277">
        <v>1</v>
      </c>
      <c r="F35" s="278" t="s">
        <v>719</v>
      </c>
      <c r="G35" s="278">
        <v>21</v>
      </c>
      <c r="H35" s="275">
        <v>280</v>
      </c>
      <c r="I35" s="277">
        <v>32</v>
      </c>
      <c r="J35" s="275">
        <v>140</v>
      </c>
      <c r="K35" s="401">
        <f>SUM(B35:C35,E35:J35)</f>
        <v>540</v>
      </c>
      <c r="L35" s="357" t="s">
        <v>338</v>
      </c>
      <c r="M35" s="273"/>
      <c r="N35" s="772"/>
      <c r="O35" s="189"/>
      <c r="P35" s="773"/>
      <c r="Q35" s="189"/>
      <c r="R35" s="193"/>
      <c r="S35" s="192"/>
      <c r="T35" s="192"/>
      <c r="U35" s="192"/>
      <c r="V35" s="192"/>
      <c r="W35" s="192"/>
      <c r="X35" s="192"/>
      <c r="Y35" s="192"/>
      <c r="Z35" s="192"/>
      <c r="AA35" s="192"/>
      <c r="AB35" s="195"/>
      <c r="AC35" s="195"/>
      <c r="AD35" s="195"/>
    </row>
    <row r="36" spans="1:30" s="194" customFormat="1" ht="35.25" customHeight="1">
      <c r="A36" s="358" t="s">
        <v>337</v>
      </c>
      <c r="B36" s="384">
        <v>77</v>
      </c>
      <c r="C36" s="774">
        <v>15</v>
      </c>
      <c r="D36" s="404">
        <f t="shared" si="2"/>
        <v>92</v>
      </c>
      <c r="E36" s="384">
        <v>11</v>
      </c>
      <c r="F36" s="371" t="s">
        <v>719</v>
      </c>
      <c r="G36" s="371">
        <v>1</v>
      </c>
      <c r="H36" s="360">
        <v>71</v>
      </c>
      <c r="I36" s="384">
        <v>29</v>
      </c>
      <c r="J36" s="360">
        <v>90</v>
      </c>
      <c r="K36" s="314">
        <f>SUM(B36:C36,E36:J36)</f>
        <v>294</v>
      </c>
      <c r="L36" s="359" t="s">
        <v>336</v>
      </c>
      <c r="M36" s="273"/>
      <c r="N36" s="772"/>
      <c r="O36" s="189"/>
      <c r="P36" s="773"/>
      <c r="Q36" s="189"/>
      <c r="R36" s="193"/>
      <c r="S36" s="192"/>
      <c r="T36" s="192"/>
      <c r="U36" s="192"/>
      <c r="V36" s="192"/>
      <c r="W36" s="192"/>
      <c r="X36" s="192"/>
      <c r="Y36" s="192"/>
      <c r="Z36" s="192"/>
      <c r="AA36" s="192"/>
      <c r="AB36" s="195"/>
      <c r="AC36" s="195"/>
      <c r="AD36" s="195"/>
    </row>
    <row r="37" spans="1:30" s="194" customFormat="1" ht="27.75" customHeight="1">
      <c r="A37" s="356" t="s">
        <v>335</v>
      </c>
      <c r="B37" s="277">
        <v>65</v>
      </c>
      <c r="C37" s="278">
        <v>27</v>
      </c>
      <c r="D37" s="385">
        <f t="shared" si="2"/>
        <v>92</v>
      </c>
      <c r="E37" s="277">
        <v>3</v>
      </c>
      <c r="F37" s="278" t="s">
        <v>719</v>
      </c>
      <c r="G37" s="278">
        <v>12</v>
      </c>
      <c r="H37" s="275">
        <v>177</v>
      </c>
      <c r="I37" s="277">
        <v>47</v>
      </c>
      <c r="J37" s="275">
        <v>221</v>
      </c>
      <c r="K37" s="401">
        <f t="shared" ref="K37:K44" si="3">SUM(B37:C37,E37:J37)</f>
        <v>552</v>
      </c>
      <c r="L37" s="357" t="s">
        <v>334</v>
      </c>
      <c r="M37" s="273"/>
      <c r="N37" s="770"/>
      <c r="O37" s="189"/>
      <c r="P37" s="135"/>
      <c r="Q37" s="135"/>
      <c r="R37" s="193"/>
      <c r="S37" s="192"/>
      <c r="T37" s="192"/>
      <c r="U37" s="192"/>
      <c r="V37" s="192"/>
      <c r="W37" s="192"/>
      <c r="X37" s="192"/>
      <c r="Y37" s="192"/>
      <c r="Z37" s="192"/>
      <c r="AA37" s="192"/>
      <c r="AB37" s="195"/>
      <c r="AC37" s="195"/>
      <c r="AD37" s="195"/>
    </row>
    <row r="38" spans="1:30" s="194" customFormat="1" ht="27.75" customHeight="1">
      <c r="A38" s="358" t="s">
        <v>333</v>
      </c>
      <c r="B38" s="384">
        <v>90</v>
      </c>
      <c r="C38" s="371">
        <v>52</v>
      </c>
      <c r="D38" s="404">
        <f t="shared" si="2"/>
        <v>142</v>
      </c>
      <c r="E38" s="384">
        <v>3</v>
      </c>
      <c r="F38" s="371" t="s">
        <v>719</v>
      </c>
      <c r="G38" s="371">
        <v>24</v>
      </c>
      <c r="H38" s="360">
        <v>308</v>
      </c>
      <c r="I38" s="384">
        <v>94</v>
      </c>
      <c r="J38" s="360">
        <v>301</v>
      </c>
      <c r="K38" s="314">
        <f t="shared" si="3"/>
        <v>872</v>
      </c>
      <c r="L38" s="359" t="s">
        <v>332</v>
      </c>
      <c r="M38" s="273"/>
      <c r="N38" s="770"/>
      <c r="O38" s="189"/>
      <c r="P38" s="135"/>
      <c r="Q38" s="135"/>
      <c r="R38" s="193"/>
      <c r="S38" s="192"/>
      <c r="T38" s="192"/>
      <c r="U38" s="192"/>
      <c r="V38" s="192"/>
      <c r="W38" s="192"/>
      <c r="X38" s="192"/>
      <c r="Y38" s="192"/>
      <c r="Z38" s="192"/>
      <c r="AA38" s="192"/>
      <c r="AB38" s="195"/>
      <c r="AC38" s="195"/>
      <c r="AD38" s="195"/>
    </row>
    <row r="39" spans="1:30" s="194" customFormat="1" ht="36" customHeight="1">
      <c r="A39" s="356" t="s">
        <v>331</v>
      </c>
      <c r="B39" s="277">
        <v>78</v>
      </c>
      <c r="C39" s="278">
        <v>9</v>
      </c>
      <c r="D39" s="385">
        <f t="shared" si="2"/>
        <v>87</v>
      </c>
      <c r="E39" s="278" t="s">
        <v>719</v>
      </c>
      <c r="F39" s="278" t="s">
        <v>719</v>
      </c>
      <c r="G39" s="278">
        <v>21</v>
      </c>
      <c r="H39" s="275">
        <v>206</v>
      </c>
      <c r="I39" s="277">
        <v>52</v>
      </c>
      <c r="J39" s="275">
        <v>216</v>
      </c>
      <c r="K39" s="401">
        <f t="shared" si="3"/>
        <v>582</v>
      </c>
      <c r="L39" s="357" t="s">
        <v>330</v>
      </c>
      <c r="M39" s="393"/>
      <c r="N39" s="189"/>
      <c r="O39" s="189"/>
      <c r="P39" s="189"/>
      <c r="Q39" s="189"/>
      <c r="R39" s="193"/>
      <c r="S39" s="192"/>
      <c r="T39" s="192"/>
      <c r="U39" s="192"/>
      <c r="V39" s="192"/>
      <c r="W39" s="192"/>
      <c r="X39" s="192"/>
      <c r="Y39" s="192"/>
      <c r="Z39" s="192"/>
      <c r="AA39" s="192"/>
    </row>
    <row r="40" spans="1:30" s="231" customFormat="1" ht="30" customHeight="1">
      <c r="A40" s="358" t="s">
        <v>329</v>
      </c>
      <c r="B40" s="384">
        <v>51</v>
      </c>
      <c r="C40" s="371">
        <v>24</v>
      </c>
      <c r="D40" s="404">
        <f t="shared" si="2"/>
        <v>75</v>
      </c>
      <c r="E40" s="384">
        <v>1</v>
      </c>
      <c r="F40" s="371" t="s">
        <v>719</v>
      </c>
      <c r="G40" s="371">
        <v>10</v>
      </c>
      <c r="H40" s="360">
        <v>202</v>
      </c>
      <c r="I40" s="384">
        <v>50</v>
      </c>
      <c r="J40" s="360">
        <v>149</v>
      </c>
      <c r="K40" s="314">
        <f t="shared" si="3"/>
        <v>487</v>
      </c>
      <c r="L40" s="359" t="s">
        <v>328</v>
      </c>
      <c r="M40" s="405"/>
      <c r="N40" s="189"/>
      <c r="O40" s="189"/>
      <c r="P40" s="189"/>
      <c r="Q40" s="189"/>
      <c r="R40" s="775"/>
      <c r="S40" s="232"/>
      <c r="T40" s="232"/>
      <c r="U40" s="232"/>
      <c r="V40" s="232"/>
      <c r="W40" s="232"/>
      <c r="X40" s="232"/>
      <c r="Y40" s="232"/>
      <c r="Z40" s="232"/>
      <c r="AA40" s="232"/>
    </row>
    <row r="41" spans="1:30" s="231" customFormat="1" ht="27.75" customHeight="1">
      <c r="A41" s="356" t="s">
        <v>327</v>
      </c>
      <c r="B41" s="277">
        <v>34</v>
      </c>
      <c r="C41" s="278">
        <v>4</v>
      </c>
      <c r="D41" s="385">
        <f t="shared" si="2"/>
        <v>38</v>
      </c>
      <c r="E41" s="277" t="s">
        <v>719</v>
      </c>
      <c r="F41" s="278" t="s">
        <v>719</v>
      </c>
      <c r="G41" s="278">
        <v>7</v>
      </c>
      <c r="H41" s="275">
        <v>62</v>
      </c>
      <c r="I41" s="277">
        <v>29</v>
      </c>
      <c r="J41" s="275">
        <v>130</v>
      </c>
      <c r="K41" s="401">
        <f t="shared" si="3"/>
        <v>266</v>
      </c>
      <c r="L41" s="357" t="s">
        <v>326</v>
      </c>
      <c r="M41" s="406"/>
      <c r="N41" s="189"/>
      <c r="O41" s="189"/>
      <c r="P41" s="189"/>
      <c r="Q41" s="189"/>
      <c r="R41" s="775"/>
      <c r="S41" s="232"/>
      <c r="T41" s="232"/>
      <c r="U41" s="232"/>
      <c r="V41" s="232"/>
      <c r="W41" s="232"/>
      <c r="X41" s="232"/>
      <c r="Y41" s="232"/>
      <c r="Z41" s="232"/>
      <c r="AA41" s="232"/>
    </row>
    <row r="42" spans="1:30" s="231" customFormat="1" ht="27.75" customHeight="1">
      <c r="A42" s="358" t="s">
        <v>325</v>
      </c>
      <c r="B42" s="384">
        <v>106</v>
      </c>
      <c r="C42" s="371">
        <v>62</v>
      </c>
      <c r="D42" s="404">
        <f t="shared" si="2"/>
        <v>168</v>
      </c>
      <c r="E42" s="384" t="s">
        <v>719</v>
      </c>
      <c r="F42" s="371" t="s">
        <v>719</v>
      </c>
      <c r="G42" s="371">
        <v>26</v>
      </c>
      <c r="H42" s="360">
        <v>307</v>
      </c>
      <c r="I42" s="384">
        <v>141</v>
      </c>
      <c r="J42" s="360">
        <v>322</v>
      </c>
      <c r="K42" s="314">
        <f t="shared" si="3"/>
        <v>964</v>
      </c>
      <c r="L42" s="359" t="s">
        <v>324</v>
      </c>
      <c r="M42" s="273"/>
      <c r="N42" s="189"/>
      <c r="O42" s="189"/>
      <c r="P42" s="189"/>
      <c r="Q42" s="189"/>
      <c r="R42" s="775"/>
      <c r="S42" s="232"/>
      <c r="T42" s="232"/>
      <c r="U42" s="232"/>
      <c r="V42" s="232"/>
      <c r="W42" s="232"/>
      <c r="X42" s="232"/>
      <c r="Y42" s="232"/>
      <c r="Z42" s="232"/>
      <c r="AA42" s="232"/>
    </row>
    <row r="43" spans="1:30" s="194" customFormat="1" ht="36.75" customHeight="1">
      <c r="A43" s="356" t="s">
        <v>323</v>
      </c>
      <c r="B43" s="277">
        <v>19</v>
      </c>
      <c r="C43" s="278">
        <v>6</v>
      </c>
      <c r="D43" s="385">
        <f t="shared" si="2"/>
        <v>25</v>
      </c>
      <c r="E43" s="277" t="s">
        <v>719</v>
      </c>
      <c r="F43" s="407" t="s">
        <v>719</v>
      </c>
      <c r="G43" s="278">
        <v>7</v>
      </c>
      <c r="H43" s="275">
        <v>74</v>
      </c>
      <c r="I43" s="277">
        <v>8</v>
      </c>
      <c r="J43" s="275">
        <v>95</v>
      </c>
      <c r="K43" s="401">
        <f t="shared" si="3"/>
        <v>209</v>
      </c>
      <c r="L43" s="357" t="s">
        <v>322</v>
      </c>
      <c r="M43" s="273"/>
      <c r="N43" s="189"/>
      <c r="O43" s="189"/>
      <c r="P43" s="189"/>
      <c r="Q43" s="189"/>
      <c r="R43" s="193"/>
      <c r="S43" s="192"/>
      <c r="T43" s="192"/>
      <c r="U43" s="192"/>
      <c r="V43" s="192"/>
      <c r="W43" s="192"/>
      <c r="X43" s="192"/>
      <c r="Y43" s="192"/>
      <c r="Z43" s="192"/>
      <c r="AA43" s="192"/>
    </row>
    <row r="44" spans="1:30" s="194" customFormat="1" ht="36.75" customHeight="1">
      <c r="A44" s="358" t="s">
        <v>321</v>
      </c>
      <c r="B44" s="384">
        <v>41</v>
      </c>
      <c r="C44" s="371">
        <v>15</v>
      </c>
      <c r="D44" s="404">
        <f t="shared" si="2"/>
        <v>56</v>
      </c>
      <c r="E44" s="384">
        <v>3</v>
      </c>
      <c r="F44" s="371" t="s">
        <v>719</v>
      </c>
      <c r="G44" s="371">
        <v>12</v>
      </c>
      <c r="H44" s="360">
        <v>89</v>
      </c>
      <c r="I44" s="384">
        <v>21</v>
      </c>
      <c r="J44" s="360">
        <v>123</v>
      </c>
      <c r="K44" s="314">
        <f t="shared" si="3"/>
        <v>304</v>
      </c>
      <c r="L44" s="359" t="s">
        <v>320</v>
      </c>
      <c r="M44" s="273"/>
      <c r="N44" s="189"/>
      <c r="O44" s="189"/>
      <c r="P44" s="189"/>
      <c r="Q44" s="189"/>
      <c r="R44" s="193"/>
      <c r="S44" s="192"/>
      <c r="T44" s="192"/>
      <c r="U44" s="192"/>
      <c r="V44" s="192"/>
      <c r="W44" s="192"/>
      <c r="X44" s="192"/>
      <c r="Y44" s="192"/>
      <c r="Z44" s="192"/>
      <c r="AA44" s="192"/>
    </row>
    <row r="45" spans="1:30" s="229" customFormat="1" ht="22.5" customHeight="1">
      <c r="A45" s="361" t="s">
        <v>40</v>
      </c>
      <c r="B45" s="183">
        <f>SUM(B33:B44,B10:B23)</f>
        <v>1383</v>
      </c>
      <c r="C45" s="183">
        <f t="shared" ref="C45:K45" si="4">SUM(C33:C44,C10:C23)</f>
        <v>525</v>
      </c>
      <c r="D45" s="183">
        <f t="shared" si="4"/>
        <v>1908</v>
      </c>
      <c r="E45" s="183">
        <f t="shared" si="4"/>
        <v>60</v>
      </c>
      <c r="F45" s="183" t="s">
        <v>719</v>
      </c>
      <c r="G45" s="183">
        <f t="shared" si="4"/>
        <v>339</v>
      </c>
      <c r="H45" s="183">
        <f t="shared" si="4"/>
        <v>4487</v>
      </c>
      <c r="I45" s="183">
        <f t="shared" si="4"/>
        <v>1229</v>
      </c>
      <c r="J45" s="183">
        <f t="shared" si="4"/>
        <v>4993</v>
      </c>
      <c r="K45" s="183">
        <f t="shared" si="4"/>
        <v>13016</v>
      </c>
      <c r="L45" s="408" t="s">
        <v>41</v>
      </c>
      <c r="M45" s="409"/>
      <c r="N45" s="131"/>
      <c r="O45" s="131"/>
      <c r="P45" s="131"/>
      <c r="Q45" s="131"/>
      <c r="R45" s="776"/>
      <c r="S45" s="230"/>
      <c r="T45" s="230"/>
      <c r="U45" s="230"/>
      <c r="V45" s="230"/>
      <c r="W45" s="230"/>
      <c r="X45" s="230"/>
      <c r="Y45" s="230"/>
      <c r="Z45" s="230"/>
      <c r="AA45" s="230"/>
    </row>
    <row r="46" spans="1:30" s="194" customFormat="1" ht="0.75" customHeight="1">
      <c r="A46" s="273"/>
      <c r="B46" s="273"/>
      <c r="C46" s="273"/>
      <c r="D46" s="273"/>
      <c r="E46" s="273"/>
      <c r="F46" s="273"/>
      <c r="G46" s="273"/>
      <c r="H46" s="273"/>
      <c r="I46" s="273"/>
      <c r="J46" s="273"/>
      <c r="K46" s="273"/>
      <c r="L46" s="273"/>
      <c r="M46" s="273"/>
      <c r="N46" s="189"/>
      <c r="O46" s="189"/>
      <c r="P46" s="96"/>
      <c r="Q46" s="96"/>
      <c r="R46" s="193"/>
      <c r="S46" s="192"/>
      <c r="T46" s="192"/>
      <c r="U46" s="192"/>
      <c r="V46" s="192"/>
      <c r="W46" s="192"/>
      <c r="X46" s="192"/>
      <c r="Y46" s="192"/>
      <c r="Z46" s="192"/>
      <c r="AA46" s="192"/>
      <c r="AB46" s="195"/>
      <c r="AC46" s="195"/>
      <c r="AD46" s="195"/>
    </row>
    <row r="47" spans="1:30" s="228" customFormat="1" ht="27.75" customHeight="1">
      <c r="A47" s="801" t="s">
        <v>762</v>
      </c>
      <c r="B47" s="297"/>
      <c r="C47" s="297"/>
      <c r="D47" s="297"/>
      <c r="E47" s="297"/>
      <c r="F47" s="297"/>
      <c r="G47" s="297"/>
      <c r="H47" s="297"/>
      <c r="I47" s="297"/>
      <c r="J47" s="297"/>
      <c r="K47" s="297"/>
      <c r="L47" s="800" t="s">
        <v>765</v>
      </c>
      <c r="M47" s="297"/>
      <c r="N47" s="198"/>
      <c r="O47" s="198"/>
      <c r="P47" s="198"/>
      <c r="Q47" s="198"/>
      <c r="R47" s="197"/>
      <c r="S47" s="196"/>
      <c r="T47" s="196"/>
      <c r="U47" s="196"/>
      <c r="V47" s="196"/>
      <c r="W47" s="196"/>
      <c r="X47" s="196"/>
      <c r="Y47" s="196"/>
      <c r="Z47" s="196"/>
      <c r="AA47" s="196"/>
      <c r="AB47" s="191"/>
      <c r="AC47" s="191"/>
      <c r="AD47" s="191"/>
    </row>
    <row r="48" spans="1:30" s="190" customFormat="1">
      <c r="A48" s="297" t="s">
        <v>763</v>
      </c>
      <c r="B48" s="297"/>
      <c r="C48" s="297"/>
      <c r="D48" s="297"/>
      <c r="E48" s="297"/>
      <c r="F48" s="297"/>
      <c r="G48" s="297"/>
      <c r="H48" s="297"/>
      <c r="I48" s="297"/>
      <c r="J48" s="297"/>
      <c r="K48" s="965" t="s">
        <v>764</v>
      </c>
      <c r="L48" s="965"/>
      <c r="M48" s="273"/>
      <c r="N48" s="189"/>
      <c r="O48" s="189"/>
      <c r="P48" s="189"/>
      <c r="Q48" s="189"/>
      <c r="R48" s="193"/>
      <c r="S48" s="192"/>
      <c r="T48" s="192"/>
      <c r="U48" s="192"/>
      <c r="V48" s="192"/>
      <c r="W48" s="192"/>
      <c r="X48" s="192"/>
      <c r="Y48" s="192"/>
      <c r="Z48" s="192"/>
      <c r="AA48" s="192"/>
      <c r="AB48" s="191"/>
      <c r="AC48" s="191"/>
      <c r="AD48" s="191"/>
    </row>
    <row r="49" spans="1:30" s="190" customFormat="1">
      <c r="A49" s="273"/>
      <c r="B49" s="273"/>
      <c r="C49" s="273"/>
      <c r="D49" s="273"/>
      <c r="E49" s="273"/>
      <c r="F49" s="273"/>
      <c r="G49" s="273"/>
      <c r="H49" s="273"/>
      <c r="I49" s="273"/>
      <c r="J49" s="273"/>
      <c r="K49" s="273"/>
      <c r="L49" s="273"/>
      <c r="M49" s="273"/>
      <c r="N49" s="189"/>
      <c r="O49" s="189"/>
      <c r="P49" s="189"/>
      <c r="Q49" s="189"/>
      <c r="R49" s="193"/>
      <c r="S49" s="192"/>
      <c r="T49" s="192"/>
      <c r="U49" s="192"/>
      <c r="V49" s="192"/>
      <c r="W49" s="192"/>
      <c r="X49" s="192"/>
      <c r="Y49" s="192"/>
      <c r="Z49" s="192"/>
      <c r="AA49" s="192"/>
      <c r="AB49" s="191"/>
      <c r="AC49" s="191"/>
      <c r="AD49" s="191"/>
    </row>
    <row r="50" spans="1:30" s="190" customFormat="1">
      <c r="A50" s="273"/>
      <c r="B50" s="273"/>
      <c r="C50" s="273"/>
      <c r="D50" s="273"/>
      <c r="E50" s="273"/>
      <c r="F50" s="273"/>
      <c r="G50" s="273"/>
      <c r="H50" s="273"/>
      <c r="I50" s="273"/>
      <c r="J50" s="273"/>
      <c r="K50" s="273"/>
      <c r="L50" s="273"/>
      <c r="M50" s="273"/>
      <c r="N50" s="189"/>
      <c r="O50" s="189"/>
      <c r="P50" s="189"/>
      <c r="Q50" s="189"/>
      <c r="R50" s="193"/>
      <c r="S50" s="192"/>
      <c r="T50" s="192"/>
      <c r="U50" s="192"/>
      <c r="V50" s="192"/>
      <c r="W50" s="192"/>
      <c r="X50" s="192"/>
      <c r="Y50" s="192"/>
      <c r="Z50" s="192"/>
      <c r="AA50" s="192"/>
      <c r="AB50" s="191"/>
      <c r="AC50" s="191"/>
      <c r="AD50" s="191"/>
    </row>
    <row r="51" spans="1:30" s="190" customFormat="1">
      <c r="A51" s="273"/>
      <c r="B51" s="273"/>
      <c r="C51" s="273"/>
      <c r="D51" s="273"/>
      <c r="E51" s="273"/>
      <c r="F51" s="273"/>
      <c r="G51" s="273"/>
      <c r="H51" s="273"/>
      <c r="I51" s="273"/>
      <c r="J51" s="273"/>
      <c r="K51" s="273"/>
      <c r="L51" s="273"/>
      <c r="M51" s="273"/>
      <c r="N51" s="189"/>
      <c r="O51" s="189"/>
      <c r="P51" s="189"/>
      <c r="Q51" s="189"/>
      <c r="R51" s="193"/>
      <c r="S51" s="192"/>
      <c r="T51" s="192"/>
      <c r="U51" s="192"/>
      <c r="V51" s="192"/>
      <c r="W51" s="192"/>
      <c r="X51" s="192"/>
      <c r="Y51" s="192"/>
      <c r="Z51" s="192"/>
      <c r="AA51" s="192"/>
      <c r="AB51" s="191"/>
      <c r="AC51" s="191"/>
      <c r="AD51" s="191"/>
    </row>
    <row r="52" spans="1:30" s="190" customFormat="1">
      <c r="A52" s="273"/>
      <c r="B52" s="273"/>
      <c r="C52" s="273"/>
      <c r="D52" s="273"/>
      <c r="E52" s="273"/>
      <c r="F52" s="273"/>
      <c r="G52" s="273"/>
      <c r="H52" s="273"/>
      <c r="I52" s="273"/>
      <c r="J52" s="273"/>
      <c r="K52" s="273"/>
      <c r="L52" s="273"/>
      <c r="M52" s="273"/>
      <c r="N52" s="189"/>
      <c r="O52" s="189"/>
      <c r="P52" s="189"/>
      <c r="Q52" s="189"/>
      <c r="R52" s="193"/>
      <c r="S52" s="192"/>
      <c r="T52" s="192"/>
      <c r="U52" s="192"/>
      <c r="V52" s="192"/>
      <c r="W52" s="192"/>
      <c r="X52" s="192"/>
      <c r="Y52" s="192"/>
      <c r="Z52" s="192"/>
      <c r="AA52" s="192"/>
      <c r="AB52" s="191"/>
      <c r="AC52" s="191"/>
      <c r="AD52" s="191"/>
    </row>
    <row r="53" spans="1:30" s="190" customFormat="1">
      <c r="A53" s="273"/>
      <c r="B53" s="273"/>
      <c r="C53" s="273"/>
      <c r="D53" s="273"/>
      <c r="E53" s="273"/>
      <c r="F53" s="273"/>
      <c r="G53" s="273"/>
      <c r="H53" s="273"/>
      <c r="I53" s="273"/>
      <c r="J53" s="273"/>
      <c r="K53" s="273"/>
      <c r="L53" s="273"/>
      <c r="M53" s="273"/>
      <c r="N53" s="189"/>
      <c r="O53" s="189"/>
      <c r="P53" s="189"/>
      <c r="Q53" s="189"/>
      <c r="R53" s="193"/>
      <c r="S53" s="192"/>
      <c r="T53" s="192"/>
      <c r="U53" s="192"/>
      <c r="V53" s="192"/>
      <c r="W53" s="192"/>
      <c r="X53" s="192"/>
      <c r="Y53" s="192"/>
      <c r="Z53" s="192"/>
      <c r="AA53" s="192"/>
      <c r="AB53" s="191"/>
      <c r="AC53" s="191"/>
      <c r="AD53" s="191"/>
    </row>
    <row r="54" spans="1:30" s="190" customFormat="1">
      <c r="A54" s="273"/>
      <c r="B54" s="273"/>
      <c r="C54" s="273"/>
      <c r="D54" s="273"/>
      <c r="E54" s="273"/>
      <c r="F54" s="273"/>
      <c r="G54" s="273"/>
      <c r="H54" s="273"/>
      <c r="I54" s="273"/>
      <c r="J54" s="273"/>
      <c r="K54" s="273"/>
      <c r="L54" s="273"/>
      <c r="M54" s="273"/>
      <c r="N54" s="189"/>
      <c r="O54" s="189"/>
      <c r="P54" s="189"/>
      <c r="Q54" s="189"/>
      <c r="R54" s="193"/>
      <c r="S54" s="192"/>
      <c r="T54" s="192"/>
      <c r="U54" s="192"/>
      <c r="V54" s="192"/>
      <c r="W54" s="192"/>
      <c r="X54" s="192"/>
      <c r="Y54" s="192"/>
      <c r="Z54" s="192"/>
      <c r="AA54" s="192"/>
      <c r="AB54" s="191"/>
      <c r="AC54" s="191"/>
      <c r="AD54" s="191"/>
    </row>
    <row r="55" spans="1:30" s="190" customFormat="1">
      <c r="A55" s="273"/>
      <c r="B55" s="273"/>
      <c r="C55" s="273"/>
      <c r="D55" s="273"/>
      <c r="E55" s="273"/>
      <c r="F55" s="273"/>
      <c r="G55" s="273"/>
      <c r="H55" s="273"/>
      <c r="I55" s="273"/>
      <c r="J55" s="273"/>
      <c r="K55" s="273"/>
      <c r="L55" s="273"/>
      <c r="M55" s="273"/>
      <c r="N55" s="189"/>
      <c r="O55" s="189"/>
      <c r="P55" s="189"/>
      <c r="Q55" s="189"/>
      <c r="R55" s="193"/>
      <c r="S55" s="192"/>
      <c r="T55" s="192"/>
      <c r="U55" s="192"/>
      <c r="V55" s="192"/>
      <c r="W55" s="192"/>
      <c r="X55" s="192"/>
      <c r="Y55" s="192"/>
      <c r="Z55" s="192"/>
      <c r="AA55" s="192"/>
      <c r="AB55" s="191"/>
      <c r="AC55" s="191"/>
      <c r="AD55" s="191"/>
    </row>
    <row r="56" spans="1:30" s="190" customFormat="1">
      <c r="A56" s="273"/>
      <c r="B56" s="273"/>
      <c r="C56" s="273"/>
      <c r="D56" s="273"/>
      <c r="E56" s="273"/>
      <c r="F56" s="273"/>
      <c r="G56" s="273"/>
      <c r="H56" s="273"/>
      <c r="I56" s="273"/>
      <c r="J56" s="273"/>
      <c r="K56" s="273"/>
      <c r="L56" s="273"/>
      <c r="M56" s="273"/>
      <c r="N56" s="189"/>
      <c r="O56" s="189"/>
      <c r="P56" s="189"/>
      <c r="Q56" s="189"/>
      <c r="R56" s="193"/>
      <c r="S56" s="192"/>
      <c r="T56" s="192"/>
      <c r="U56" s="192"/>
      <c r="V56" s="192"/>
      <c r="W56" s="192"/>
      <c r="X56" s="192"/>
      <c r="Y56" s="192"/>
      <c r="Z56" s="192"/>
      <c r="AA56" s="192"/>
      <c r="AB56" s="191"/>
      <c r="AC56" s="191"/>
      <c r="AD56" s="191"/>
    </row>
    <row r="57" spans="1:30" s="190" customFormat="1">
      <c r="A57" s="273"/>
      <c r="B57" s="273"/>
      <c r="C57" s="273"/>
      <c r="D57" s="273"/>
      <c r="E57" s="273"/>
      <c r="F57" s="273"/>
      <c r="G57" s="273"/>
      <c r="H57" s="273"/>
      <c r="I57" s="273"/>
      <c r="J57" s="273"/>
      <c r="K57" s="273"/>
      <c r="L57" s="273"/>
      <c r="M57" s="273"/>
      <c r="N57" s="189"/>
      <c r="O57" s="189"/>
      <c r="P57" s="189"/>
      <c r="Q57" s="189"/>
      <c r="R57" s="193"/>
      <c r="S57" s="192"/>
      <c r="T57" s="192"/>
      <c r="U57" s="192"/>
      <c r="V57" s="192"/>
      <c r="W57" s="192"/>
      <c r="X57" s="192"/>
      <c r="Y57" s="192"/>
      <c r="Z57" s="192"/>
      <c r="AA57" s="192"/>
      <c r="AB57" s="191"/>
      <c r="AC57" s="191"/>
      <c r="AD57" s="191"/>
    </row>
    <row r="58" spans="1:30" s="190" customFormat="1">
      <c r="A58" s="273"/>
      <c r="B58" s="273"/>
      <c r="C58" s="273"/>
      <c r="D58" s="273"/>
      <c r="E58" s="273"/>
      <c r="F58" s="273"/>
      <c r="G58" s="273"/>
      <c r="H58" s="273"/>
      <c r="I58" s="273"/>
      <c r="J58" s="273"/>
      <c r="K58" s="273"/>
      <c r="L58" s="273"/>
      <c r="M58" s="273"/>
      <c r="N58" s="189"/>
      <c r="O58" s="189"/>
      <c r="P58" s="189"/>
      <c r="Q58" s="189"/>
      <c r="R58" s="193"/>
      <c r="S58" s="192"/>
      <c r="T58" s="192"/>
      <c r="U58" s="192"/>
      <c r="V58" s="192"/>
      <c r="W58" s="192"/>
      <c r="X58" s="192"/>
      <c r="Y58" s="192"/>
      <c r="Z58" s="192"/>
      <c r="AA58" s="192"/>
      <c r="AB58" s="191"/>
      <c r="AC58" s="191"/>
      <c r="AD58" s="191"/>
    </row>
    <row r="59" spans="1:30" s="190" customFormat="1">
      <c r="A59" s="273"/>
      <c r="B59" s="273"/>
      <c r="C59" s="273"/>
      <c r="D59" s="273"/>
      <c r="E59" s="273"/>
      <c r="F59" s="273"/>
      <c r="G59" s="273"/>
      <c r="H59" s="273"/>
      <c r="I59" s="273"/>
      <c r="J59" s="273"/>
      <c r="K59" s="273"/>
      <c r="L59" s="273"/>
      <c r="M59" s="273"/>
      <c r="N59" s="189"/>
      <c r="O59" s="189"/>
      <c r="P59" s="189"/>
      <c r="Q59" s="189"/>
      <c r="R59" s="193"/>
      <c r="S59" s="192"/>
      <c r="T59" s="192"/>
      <c r="U59" s="192"/>
      <c r="V59" s="192"/>
      <c r="W59" s="192"/>
      <c r="X59" s="192"/>
      <c r="Y59" s="192"/>
      <c r="Z59" s="192"/>
      <c r="AA59" s="192"/>
      <c r="AB59" s="191"/>
      <c r="AC59" s="191"/>
      <c r="AD59" s="191"/>
    </row>
  </sheetData>
  <mergeCells count="30">
    <mergeCell ref="K48:L48"/>
    <mergeCell ref="I30:I31"/>
    <mergeCell ref="J30:J32"/>
    <mergeCell ref="K30:K32"/>
    <mergeCell ref="L30:L32"/>
    <mergeCell ref="B31:B32"/>
    <mergeCell ref="C31:C32"/>
    <mergeCell ref="D31:D32"/>
    <mergeCell ref="A30:A32"/>
    <mergeCell ref="B30:D30"/>
    <mergeCell ref="E30:E31"/>
    <mergeCell ref="F30:F31"/>
    <mergeCell ref="G30:G31"/>
    <mergeCell ref="H30:H31"/>
    <mergeCell ref="J7:J9"/>
    <mergeCell ref="A2:L2"/>
    <mergeCell ref="A3:L3"/>
    <mergeCell ref="A4:L4"/>
    <mergeCell ref="A7:A9"/>
    <mergeCell ref="B7:D7"/>
    <mergeCell ref="E7:E8"/>
    <mergeCell ref="F7:F8"/>
    <mergeCell ref="G7:G8"/>
    <mergeCell ref="H7:H8"/>
    <mergeCell ref="I7:I8"/>
    <mergeCell ref="K7:K9"/>
    <mergeCell ref="L7:L9"/>
    <mergeCell ref="B8:B9"/>
    <mergeCell ref="C8:C9"/>
    <mergeCell ref="D8:D9"/>
  </mergeCells>
  <printOptions horizontalCentered="1"/>
  <pageMargins left="0.16" right="0.19" top="0.24" bottom="0.28000000000000003" header="0" footer="0.25"/>
  <pageSetup paperSize="9"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AD63"/>
  <sheetViews>
    <sheetView rightToLeft="1" tabSelected="1" view="pageBreakPreview" topLeftCell="A7" zoomScale="90" zoomScaleNormal="75" zoomScaleSheetLayoutView="90" workbookViewId="0">
      <selection activeCell="E17" sqref="E17"/>
    </sheetView>
  </sheetViews>
  <sheetFormatPr defaultColWidth="9.140625" defaultRowHeight="22.5"/>
  <cols>
    <col min="1" max="1" width="20.7109375" style="273" customWidth="1"/>
    <col min="2" max="8" width="14.140625" style="273" customWidth="1"/>
    <col min="9" max="9" width="21.7109375" style="273" customWidth="1"/>
    <col min="10" max="10" width="9.140625" style="273"/>
    <col min="11" max="11" width="13.5703125" style="273" bestFit="1" customWidth="1"/>
    <col min="12" max="13" width="9.140625" style="273"/>
    <col min="14" max="17" width="9.140625" style="189"/>
    <col min="18" max="18" width="9.140625" style="188"/>
    <col min="19" max="27" width="9.140625" style="187"/>
    <col min="28" max="30" width="9.140625" style="186"/>
    <col min="31" max="16384" width="9.140625" style="185"/>
  </cols>
  <sheetData>
    <row r="1" spans="1:30" s="243" customFormat="1" ht="70.5" customHeight="1">
      <c r="A1" s="273"/>
      <c r="B1" s="273"/>
      <c r="C1" s="353"/>
      <c r="D1" s="273"/>
      <c r="E1" s="273"/>
      <c r="F1" s="273"/>
      <c r="G1" s="273"/>
      <c r="H1" s="273"/>
      <c r="I1" s="273"/>
      <c r="J1" s="273"/>
      <c r="K1" s="273"/>
      <c r="L1" s="273"/>
      <c r="M1" s="273"/>
      <c r="N1" s="189"/>
      <c r="O1" s="189"/>
      <c r="P1" s="189"/>
      <c r="Q1" s="189"/>
      <c r="R1" s="246"/>
      <c r="S1" s="245"/>
      <c r="T1" s="245"/>
      <c r="U1" s="245"/>
      <c r="V1" s="245"/>
      <c r="W1" s="245"/>
      <c r="X1" s="245"/>
      <c r="Y1" s="245"/>
      <c r="Z1" s="245"/>
      <c r="AA1" s="245"/>
      <c r="AB1" s="244"/>
      <c r="AC1" s="244"/>
      <c r="AD1" s="244"/>
    </row>
    <row r="2" spans="1:30" s="227" customFormat="1" ht="24.75" customHeight="1">
      <c r="A2" s="318" t="s">
        <v>402</v>
      </c>
      <c r="B2" s="318"/>
      <c r="C2" s="318"/>
      <c r="D2" s="318"/>
      <c r="E2" s="318"/>
      <c r="F2" s="318"/>
      <c r="G2" s="318"/>
      <c r="H2" s="318"/>
      <c r="I2" s="318"/>
      <c r="J2" s="718"/>
      <c r="K2" s="718"/>
      <c r="L2" s="718"/>
      <c r="M2" s="718"/>
      <c r="N2" s="225"/>
      <c r="O2" s="225"/>
      <c r="P2" s="225"/>
      <c r="Q2" s="225"/>
      <c r="R2" s="224"/>
      <c r="S2" s="223"/>
      <c r="T2" s="223"/>
      <c r="U2" s="223"/>
      <c r="V2" s="223"/>
      <c r="W2" s="223"/>
      <c r="X2" s="223"/>
      <c r="Y2" s="223"/>
      <c r="Z2" s="223"/>
      <c r="AA2" s="223"/>
    </row>
    <row r="3" spans="1:30" s="222" customFormat="1" ht="20.25" customHeight="1">
      <c r="A3" s="318" t="s">
        <v>401</v>
      </c>
      <c r="B3" s="318"/>
      <c r="C3" s="318"/>
      <c r="D3" s="318"/>
      <c r="E3" s="318"/>
      <c r="F3" s="318"/>
      <c r="G3" s="318"/>
      <c r="H3" s="318"/>
      <c r="I3" s="318"/>
      <c r="J3" s="718"/>
      <c r="K3" s="718"/>
      <c r="L3" s="718"/>
      <c r="M3" s="718"/>
      <c r="N3" s="225"/>
      <c r="O3" s="225"/>
      <c r="P3" s="225"/>
      <c r="Q3" s="225"/>
      <c r="R3" s="224"/>
      <c r="S3" s="223"/>
      <c r="T3" s="223"/>
      <c r="U3" s="223"/>
      <c r="V3" s="223"/>
      <c r="W3" s="223"/>
      <c r="X3" s="223"/>
      <c r="Y3" s="223"/>
      <c r="Z3" s="223"/>
      <c r="AA3" s="223"/>
    </row>
    <row r="4" spans="1:30" s="240" customFormat="1" ht="16.5" customHeight="1">
      <c r="A4" s="378" t="s">
        <v>741</v>
      </c>
      <c r="B4" s="373"/>
      <c r="C4" s="373"/>
      <c r="D4" s="373"/>
      <c r="E4" s="373"/>
      <c r="F4" s="373"/>
      <c r="G4" s="373"/>
      <c r="H4" s="373"/>
      <c r="I4" s="373"/>
      <c r="J4" s="718"/>
      <c r="K4" s="718"/>
      <c r="L4" s="718"/>
      <c r="M4" s="718"/>
      <c r="N4" s="225"/>
      <c r="O4" s="225"/>
      <c r="P4" s="225"/>
      <c r="Q4" s="225"/>
      <c r="R4" s="242"/>
      <c r="S4" s="241"/>
      <c r="T4" s="241"/>
      <c r="U4" s="241"/>
      <c r="V4" s="241"/>
      <c r="W4" s="241"/>
      <c r="X4" s="241"/>
      <c r="Y4" s="241"/>
      <c r="Z4" s="241"/>
      <c r="AA4" s="241"/>
    </row>
    <row r="5" spans="1:30" s="211" customFormat="1" ht="20.25" customHeight="1">
      <c r="A5" s="967" t="s">
        <v>653</v>
      </c>
      <c r="B5" s="967"/>
      <c r="C5" s="372"/>
      <c r="D5" s="273"/>
      <c r="E5" s="273"/>
      <c r="F5" s="273"/>
      <c r="G5" s="273"/>
      <c r="H5" s="273"/>
      <c r="I5" s="273"/>
      <c r="J5" s="273"/>
      <c r="K5" s="273"/>
      <c r="L5" s="273"/>
      <c r="M5" s="273"/>
      <c r="N5" s="189"/>
      <c r="O5" s="189"/>
      <c r="P5" s="189"/>
      <c r="Q5" s="189"/>
      <c r="R5" s="193"/>
      <c r="S5" s="192"/>
      <c r="T5" s="192"/>
      <c r="U5" s="192"/>
      <c r="V5" s="192"/>
      <c r="W5" s="192"/>
      <c r="X5" s="192"/>
      <c r="Y5" s="192"/>
      <c r="Z5" s="192"/>
      <c r="AA5" s="192"/>
      <c r="AB5" s="195"/>
      <c r="AC5" s="195"/>
      <c r="AD5" s="195"/>
    </row>
    <row r="6" spans="1:30" s="221" customFormat="1" ht="39" customHeight="1">
      <c r="A6" s="942" t="s">
        <v>268</v>
      </c>
      <c r="B6" s="707" t="s">
        <v>400</v>
      </c>
      <c r="C6" s="707" t="s">
        <v>399</v>
      </c>
      <c r="D6" s="707" t="s">
        <v>398</v>
      </c>
      <c r="E6" s="707" t="s">
        <v>397</v>
      </c>
      <c r="F6" s="707" t="s">
        <v>396</v>
      </c>
      <c r="G6" s="707" t="s">
        <v>395</v>
      </c>
      <c r="H6" s="707" t="s">
        <v>394</v>
      </c>
      <c r="I6" s="951" t="s">
        <v>75</v>
      </c>
      <c r="J6" s="711"/>
      <c r="K6" s="711"/>
      <c r="L6" s="711"/>
      <c r="M6" s="711"/>
      <c r="N6" s="147"/>
      <c r="O6" s="147"/>
      <c r="P6" s="147"/>
      <c r="Q6" s="147"/>
      <c r="R6" s="210"/>
      <c r="S6" s="209"/>
      <c r="T6" s="209"/>
      <c r="U6" s="209"/>
      <c r="V6" s="209"/>
      <c r="W6" s="209"/>
      <c r="X6" s="209"/>
      <c r="Y6" s="209"/>
      <c r="Z6" s="209"/>
      <c r="AA6" s="209"/>
      <c r="AB6" s="208"/>
      <c r="AC6" s="208"/>
      <c r="AD6" s="208"/>
    </row>
    <row r="7" spans="1:30" s="221" customFormat="1" ht="37.5" customHeight="1">
      <c r="A7" s="944"/>
      <c r="B7" s="348" t="s">
        <v>393</v>
      </c>
      <c r="C7" s="348" t="s">
        <v>392</v>
      </c>
      <c r="D7" s="348" t="s">
        <v>391</v>
      </c>
      <c r="E7" s="348" t="s">
        <v>390</v>
      </c>
      <c r="F7" s="348" t="s">
        <v>389</v>
      </c>
      <c r="G7" s="348" t="s">
        <v>388</v>
      </c>
      <c r="H7" s="348" t="s">
        <v>387</v>
      </c>
      <c r="I7" s="953"/>
      <c r="J7" s="711"/>
      <c r="K7" s="711"/>
      <c r="L7" s="711"/>
      <c r="M7" s="711"/>
      <c r="N7" s="147"/>
      <c r="O7" s="147"/>
      <c r="P7" s="147"/>
      <c r="Q7" s="147"/>
      <c r="R7" s="210"/>
      <c r="S7" s="209"/>
      <c r="T7" s="209"/>
      <c r="U7" s="209"/>
      <c r="V7" s="209"/>
      <c r="W7" s="209"/>
      <c r="X7" s="209"/>
      <c r="Y7" s="209"/>
      <c r="Z7" s="209"/>
      <c r="AA7" s="209"/>
      <c r="AB7" s="208"/>
      <c r="AC7" s="208"/>
      <c r="AD7" s="208"/>
    </row>
    <row r="8" spans="1:30" s="217" customFormat="1" ht="32.25" customHeight="1">
      <c r="A8" s="319" t="s">
        <v>386</v>
      </c>
      <c r="B8" s="338"/>
      <c r="C8" s="338"/>
      <c r="D8" s="338"/>
      <c r="E8" s="339"/>
      <c r="F8" s="340"/>
      <c r="G8" s="339"/>
      <c r="H8" s="339"/>
      <c r="I8" s="320" t="s">
        <v>302</v>
      </c>
      <c r="J8" s="718"/>
      <c r="K8" s="718"/>
      <c r="L8" s="718"/>
      <c r="M8" s="718"/>
      <c r="N8" s="220"/>
      <c r="O8" s="220"/>
      <c r="P8" s="220"/>
      <c r="Q8" s="220"/>
      <c r="R8" s="219"/>
      <c r="S8" s="218"/>
      <c r="T8" s="218"/>
      <c r="U8" s="218"/>
      <c r="V8" s="218"/>
      <c r="W8" s="218"/>
      <c r="X8" s="218"/>
      <c r="Y8" s="218"/>
      <c r="Z8" s="218"/>
      <c r="AA8" s="218"/>
      <c r="AB8" s="235"/>
      <c r="AC8" s="235"/>
      <c r="AD8" s="235"/>
    </row>
    <row r="9" spans="1:30" s="194" customFormat="1" ht="32.25" customHeight="1">
      <c r="A9" s="287" t="s">
        <v>301</v>
      </c>
      <c r="B9" s="288">
        <v>154</v>
      </c>
      <c r="C9" s="288">
        <v>4960</v>
      </c>
      <c r="D9" s="288">
        <v>17165</v>
      </c>
      <c r="E9" s="271">
        <v>3.46</v>
      </c>
      <c r="F9" s="271">
        <v>30.53</v>
      </c>
      <c r="G9" s="271">
        <v>1.52</v>
      </c>
      <c r="H9" s="271">
        <v>0.74</v>
      </c>
      <c r="I9" s="289" t="s">
        <v>300</v>
      </c>
      <c r="J9" s="273"/>
      <c r="K9" s="273"/>
      <c r="L9" s="273"/>
      <c r="M9" s="273"/>
      <c r="N9" s="189"/>
      <c r="O9" s="189"/>
      <c r="P9" s="189"/>
      <c r="Q9" s="189"/>
      <c r="R9" s="193"/>
      <c r="S9" s="192"/>
      <c r="T9" s="192"/>
      <c r="U9" s="192"/>
      <c r="V9" s="192"/>
      <c r="W9" s="192"/>
      <c r="X9" s="192"/>
      <c r="Y9" s="192"/>
      <c r="Z9" s="192"/>
      <c r="AA9" s="192"/>
      <c r="AB9" s="195"/>
      <c r="AC9" s="195"/>
      <c r="AD9" s="195"/>
    </row>
    <row r="10" spans="1:30" s="194" customFormat="1" ht="32.25" customHeight="1">
      <c r="A10" s="284" t="s">
        <v>299</v>
      </c>
      <c r="B10" s="285">
        <v>98</v>
      </c>
      <c r="C10" s="285">
        <v>943</v>
      </c>
      <c r="D10" s="285">
        <v>30482</v>
      </c>
      <c r="E10" s="341">
        <v>32.32</v>
      </c>
      <c r="F10" s="341">
        <v>85.22</v>
      </c>
      <c r="G10" s="341">
        <v>2.4500000000000002</v>
      </c>
      <c r="H10" s="341">
        <v>0.98</v>
      </c>
      <c r="I10" s="286" t="s">
        <v>298</v>
      </c>
      <c r="J10" s="273"/>
      <c r="K10" s="273"/>
      <c r="L10" s="273"/>
      <c r="M10" s="273"/>
      <c r="N10" s="189"/>
      <c r="O10" s="189"/>
      <c r="P10" s="189"/>
      <c r="Q10" s="189"/>
      <c r="R10" s="193"/>
      <c r="S10" s="192"/>
      <c r="T10" s="192"/>
      <c r="U10" s="192"/>
      <c r="V10" s="192"/>
      <c r="W10" s="192"/>
      <c r="X10" s="192"/>
      <c r="Y10" s="192"/>
      <c r="Z10" s="192"/>
      <c r="AA10" s="192"/>
      <c r="AB10" s="195"/>
      <c r="AC10" s="195"/>
      <c r="AD10" s="195"/>
    </row>
    <row r="11" spans="1:30" s="235" customFormat="1" ht="32.25" customHeight="1">
      <c r="A11" s="321" t="s">
        <v>385</v>
      </c>
      <c r="B11" s="342"/>
      <c r="C11" s="342"/>
      <c r="D11" s="342"/>
      <c r="E11" s="343"/>
      <c r="F11" s="343"/>
      <c r="G11" s="343"/>
      <c r="H11" s="343"/>
      <c r="I11" s="322" t="s">
        <v>290</v>
      </c>
      <c r="J11" s="394"/>
      <c r="K11" s="394"/>
      <c r="L11" s="394"/>
      <c r="M11" s="394"/>
      <c r="N11" s="239"/>
      <c r="O11" s="220"/>
      <c r="P11" s="220"/>
      <c r="Q11" s="220"/>
      <c r="R11" s="219"/>
      <c r="S11" s="218"/>
      <c r="T11" s="218"/>
      <c r="U11" s="218"/>
      <c r="V11" s="218"/>
      <c r="W11" s="218"/>
      <c r="X11" s="218"/>
      <c r="Y11" s="218"/>
      <c r="Z11" s="218"/>
      <c r="AA11" s="218"/>
    </row>
    <row r="12" spans="1:30" s="194" customFormat="1" ht="32.25" customHeight="1">
      <c r="A12" s="284" t="s">
        <v>289</v>
      </c>
      <c r="B12" s="290">
        <v>722</v>
      </c>
      <c r="C12" s="285">
        <v>16737</v>
      </c>
      <c r="D12" s="285">
        <v>172042</v>
      </c>
      <c r="E12" s="341">
        <v>10</v>
      </c>
      <c r="F12" s="341">
        <v>75.900000000000006</v>
      </c>
      <c r="G12" s="341">
        <v>0.8</v>
      </c>
      <c r="H12" s="341">
        <v>2.7</v>
      </c>
      <c r="I12" s="286" t="s">
        <v>288</v>
      </c>
      <c r="J12" s="273"/>
      <c r="K12" s="273"/>
      <c r="L12" s="273"/>
      <c r="M12" s="273"/>
      <c r="N12" s="189"/>
      <c r="O12" s="189"/>
      <c r="P12" s="189"/>
      <c r="Q12" s="189"/>
      <c r="R12" s="193"/>
      <c r="S12" s="192"/>
      <c r="T12" s="192"/>
      <c r="U12" s="192"/>
      <c r="V12" s="192"/>
      <c r="W12" s="192"/>
      <c r="X12" s="192"/>
      <c r="Y12" s="192"/>
      <c r="Z12" s="192"/>
      <c r="AA12" s="192"/>
      <c r="AB12" s="195"/>
      <c r="AC12" s="195"/>
      <c r="AD12" s="195"/>
    </row>
    <row r="13" spans="1:30" s="194" customFormat="1" ht="32.25" customHeight="1">
      <c r="A13" s="287" t="s">
        <v>287</v>
      </c>
      <c r="B13" s="288">
        <v>424</v>
      </c>
      <c r="C13" s="288">
        <v>24987</v>
      </c>
      <c r="D13" s="288">
        <v>112644</v>
      </c>
      <c r="E13" s="271">
        <v>5</v>
      </c>
      <c r="F13" s="271">
        <v>77</v>
      </c>
      <c r="G13" s="271">
        <v>0.9</v>
      </c>
      <c r="H13" s="271">
        <v>2.9</v>
      </c>
      <c r="I13" s="289" t="s">
        <v>286</v>
      </c>
      <c r="J13" s="273"/>
      <c r="K13" s="273"/>
      <c r="L13" s="273"/>
      <c r="M13" s="273"/>
      <c r="N13" s="189"/>
      <c r="O13" s="189"/>
      <c r="P13" s="189"/>
      <c r="Q13" s="189"/>
      <c r="R13" s="193"/>
      <c r="S13" s="192"/>
      <c r="T13" s="192"/>
      <c r="U13" s="192"/>
      <c r="V13" s="192"/>
      <c r="W13" s="192"/>
      <c r="X13" s="192"/>
      <c r="Y13" s="192"/>
      <c r="Z13" s="192"/>
      <c r="AA13" s="192"/>
      <c r="AB13" s="195"/>
      <c r="AC13" s="195"/>
      <c r="AD13" s="195"/>
    </row>
    <row r="14" spans="1:30" s="194" customFormat="1" ht="32.25" customHeight="1">
      <c r="A14" s="284" t="s">
        <v>285</v>
      </c>
      <c r="B14" s="290">
        <v>308</v>
      </c>
      <c r="C14" s="285">
        <v>19841</v>
      </c>
      <c r="D14" s="285">
        <v>80281</v>
      </c>
      <c r="E14" s="341">
        <v>4</v>
      </c>
      <c r="F14" s="341">
        <v>85.3</v>
      </c>
      <c r="G14" s="341">
        <v>0.7</v>
      </c>
      <c r="H14" s="341">
        <v>3.2</v>
      </c>
      <c r="I14" s="286" t="s">
        <v>284</v>
      </c>
      <c r="J14" s="273"/>
      <c r="K14" s="273"/>
      <c r="L14" s="273"/>
      <c r="M14" s="273"/>
      <c r="N14" s="189"/>
      <c r="O14" s="189"/>
      <c r="P14" s="189"/>
      <c r="Q14" s="189"/>
      <c r="R14" s="193"/>
      <c r="S14" s="192"/>
      <c r="T14" s="192"/>
      <c r="U14" s="192"/>
      <c r="V14" s="192"/>
      <c r="W14" s="192"/>
      <c r="X14" s="192"/>
      <c r="Y14" s="192"/>
      <c r="Z14" s="192"/>
      <c r="AA14" s="192"/>
      <c r="AB14" s="195"/>
      <c r="AC14" s="195"/>
      <c r="AD14" s="195"/>
    </row>
    <row r="15" spans="1:30" s="194" customFormat="1" ht="32.25" customHeight="1">
      <c r="A15" s="344" t="s">
        <v>283</v>
      </c>
      <c r="B15" s="345">
        <v>74</v>
      </c>
      <c r="C15" s="345">
        <v>2300</v>
      </c>
      <c r="D15" s="345">
        <v>10494</v>
      </c>
      <c r="E15" s="346">
        <v>5</v>
      </c>
      <c r="F15" s="346">
        <v>55.3</v>
      </c>
      <c r="G15" s="346">
        <v>2</v>
      </c>
      <c r="H15" s="346">
        <v>4.7</v>
      </c>
      <c r="I15" s="347" t="s">
        <v>282</v>
      </c>
      <c r="J15" s="273"/>
      <c r="K15" s="273"/>
      <c r="L15" s="273"/>
      <c r="M15" s="273"/>
      <c r="N15" s="189"/>
      <c r="O15" s="189"/>
      <c r="P15" s="189"/>
      <c r="Q15" s="189"/>
      <c r="R15" s="193"/>
      <c r="S15" s="192"/>
      <c r="T15" s="192"/>
      <c r="U15" s="192"/>
      <c r="V15" s="192"/>
      <c r="W15" s="192"/>
      <c r="X15" s="192"/>
      <c r="Y15" s="192"/>
      <c r="Z15" s="192"/>
      <c r="AA15" s="192"/>
      <c r="AB15" s="195"/>
      <c r="AC15" s="195"/>
      <c r="AD15" s="195"/>
    </row>
    <row r="16" spans="1:30" s="194" customFormat="1" ht="4.5" customHeight="1">
      <c r="A16" s="273"/>
      <c r="B16" s="273"/>
      <c r="C16" s="273"/>
      <c r="D16" s="273"/>
      <c r="E16" s="273"/>
      <c r="F16" s="273"/>
      <c r="G16" s="273"/>
      <c r="H16" s="273"/>
      <c r="I16" s="273"/>
      <c r="J16" s="273"/>
      <c r="K16" s="273"/>
      <c r="L16" s="273"/>
      <c r="M16" s="273"/>
      <c r="N16" s="189"/>
      <c r="O16" s="189"/>
      <c r="P16" s="189"/>
      <c r="Q16" s="189"/>
      <c r="R16" s="193"/>
      <c r="S16" s="192"/>
      <c r="T16" s="192"/>
      <c r="U16" s="192"/>
      <c r="V16" s="192"/>
      <c r="W16" s="192"/>
      <c r="X16" s="192"/>
      <c r="Y16" s="192"/>
      <c r="Z16" s="192"/>
      <c r="AA16" s="192"/>
      <c r="AB16" s="195"/>
      <c r="AC16" s="195"/>
      <c r="AD16" s="195"/>
    </row>
    <row r="17" spans="1:30" s="195" customFormat="1" ht="16.5">
      <c r="A17" s="968" t="s">
        <v>384</v>
      </c>
      <c r="B17" s="968"/>
      <c r="C17" s="968"/>
      <c r="D17" s="297"/>
      <c r="E17" s="297"/>
      <c r="F17" s="297"/>
      <c r="G17" s="965" t="s">
        <v>383</v>
      </c>
      <c r="H17" s="965"/>
      <c r="I17" s="965"/>
      <c r="J17" s="297"/>
      <c r="K17" s="297"/>
      <c r="L17" s="297"/>
      <c r="M17" s="297"/>
      <c r="N17" s="198"/>
      <c r="O17" s="198"/>
      <c r="P17" s="198"/>
      <c r="Q17" s="198"/>
      <c r="R17" s="197"/>
      <c r="S17" s="196"/>
      <c r="T17" s="196"/>
      <c r="U17" s="196"/>
      <c r="V17" s="196"/>
      <c r="W17" s="196"/>
      <c r="X17" s="196"/>
      <c r="Y17" s="196"/>
      <c r="Z17" s="196"/>
      <c r="AA17" s="196"/>
    </row>
    <row r="18" spans="1:30" s="195" customFormat="1" ht="15.75" customHeight="1">
      <c r="A18" s="968" t="s">
        <v>382</v>
      </c>
      <c r="B18" s="968"/>
      <c r="C18" s="968"/>
      <c r="D18" s="297"/>
      <c r="E18" s="297"/>
      <c r="F18" s="297"/>
      <c r="G18" s="297"/>
      <c r="H18" s="297"/>
      <c r="I18" s="297" t="s">
        <v>381</v>
      </c>
      <c r="J18" s="297"/>
      <c r="K18" s="297"/>
      <c r="L18" s="297"/>
      <c r="M18" s="297"/>
      <c r="N18" s="198"/>
      <c r="O18" s="198"/>
      <c r="P18" s="198"/>
      <c r="Q18" s="198"/>
      <c r="R18" s="197"/>
      <c r="S18" s="196"/>
      <c r="T18" s="196"/>
      <c r="U18" s="196"/>
      <c r="V18" s="196"/>
      <c r="W18" s="196"/>
      <c r="X18" s="196"/>
      <c r="Y18" s="196"/>
      <c r="Z18" s="196"/>
      <c r="AA18" s="196"/>
    </row>
    <row r="19" spans="1:30" s="195" customFormat="1" ht="27.75" customHeight="1">
      <c r="A19" s="415" t="s">
        <v>433</v>
      </c>
      <c r="B19" s="415"/>
      <c r="C19" s="415"/>
      <c r="D19" s="297"/>
      <c r="E19" s="297"/>
      <c r="F19" s="297"/>
      <c r="G19" s="297"/>
      <c r="H19" s="965" t="s">
        <v>445</v>
      </c>
      <c r="I19" s="965"/>
      <c r="J19" s="297"/>
      <c r="K19" s="297"/>
      <c r="L19" s="297"/>
      <c r="M19" s="297"/>
      <c r="N19" s="198"/>
      <c r="O19" s="198"/>
      <c r="P19" s="198"/>
      <c r="Q19" s="198"/>
      <c r="R19" s="197"/>
      <c r="S19" s="196"/>
      <c r="T19" s="196"/>
      <c r="U19" s="196"/>
      <c r="V19" s="196"/>
      <c r="W19" s="196"/>
      <c r="X19" s="196"/>
      <c r="Y19" s="196"/>
      <c r="Z19" s="196"/>
      <c r="AA19" s="196"/>
    </row>
    <row r="20" spans="1:30" s="236" customFormat="1" ht="6.75" customHeight="1">
      <c r="A20" s="273"/>
      <c r="B20" s="273"/>
      <c r="C20" s="273"/>
      <c r="D20" s="273"/>
      <c r="E20" s="273"/>
      <c r="F20" s="273"/>
      <c r="G20" s="273"/>
      <c r="H20" s="716"/>
      <c r="I20" s="716"/>
      <c r="J20" s="273"/>
      <c r="K20" s="273"/>
      <c r="L20" s="273"/>
      <c r="M20" s="273"/>
      <c r="N20" s="189"/>
      <c r="O20" s="189"/>
      <c r="P20" s="189"/>
      <c r="Q20" s="189"/>
      <c r="R20" s="193"/>
      <c r="S20" s="192"/>
      <c r="T20" s="192"/>
      <c r="U20" s="192"/>
      <c r="V20" s="192"/>
      <c r="W20" s="192"/>
      <c r="X20" s="192"/>
      <c r="Y20" s="192"/>
      <c r="Z20" s="192"/>
      <c r="AA20" s="192"/>
    </row>
    <row r="21" spans="1:30" s="236" customFormat="1">
      <c r="A21" s="273"/>
      <c r="B21" s="273"/>
      <c r="C21" s="273"/>
      <c r="D21" s="273"/>
      <c r="E21" s="273"/>
      <c r="F21" s="273"/>
      <c r="G21" s="273"/>
      <c r="H21" s="273"/>
      <c r="I21" s="273"/>
      <c r="J21" s="273"/>
      <c r="K21" s="273"/>
      <c r="L21" s="273"/>
      <c r="M21" s="273"/>
      <c r="N21" s="189"/>
      <c r="O21" s="189"/>
      <c r="P21" s="189"/>
      <c r="Q21" s="189"/>
      <c r="R21" s="238"/>
      <c r="S21" s="237"/>
      <c r="T21" s="237"/>
      <c r="U21" s="237"/>
      <c r="V21" s="237"/>
      <c r="W21" s="237"/>
      <c r="X21" s="237"/>
      <c r="Y21" s="237"/>
      <c r="Z21" s="237"/>
      <c r="AA21" s="237"/>
    </row>
    <row r="22" spans="1:30" s="236" customFormat="1">
      <c r="A22" s="273"/>
      <c r="B22" s="273"/>
      <c r="C22" s="273"/>
      <c r="D22" s="273"/>
      <c r="E22" s="273"/>
      <c r="F22" s="273"/>
      <c r="G22" s="273"/>
      <c r="H22" s="273"/>
      <c r="I22" s="273"/>
      <c r="J22" s="273"/>
      <c r="K22" s="273"/>
      <c r="L22" s="273"/>
      <c r="M22" s="273"/>
      <c r="N22" s="189"/>
      <c r="O22" s="189"/>
      <c r="P22" s="189"/>
      <c r="Q22" s="189"/>
      <c r="R22" s="238"/>
      <c r="S22" s="237"/>
      <c r="T22" s="237"/>
      <c r="U22" s="237"/>
      <c r="V22" s="237"/>
      <c r="W22" s="237"/>
      <c r="X22" s="237"/>
      <c r="Y22" s="237"/>
      <c r="Z22" s="237"/>
      <c r="AA22" s="237"/>
    </row>
    <row r="23" spans="1:30" s="236" customFormat="1">
      <c r="A23" s="273"/>
      <c r="B23" s="273"/>
      <c r="C23" s="273"/>
      <c r="D23" s="273"/>
      <c r="E23" s="273"/>
      <c r="F23" s="273"/>
      <c r="G23" s="273"/>
      <c r="H23" s="273"/>
      <c r="I23" s="273"/>
      <c r="J23" s="273"/>
      <c r="K23" s="273"/>
      <c r="L23" s="273"/>
      <c r="M23" s="273"/>
      <c r="N23" s="189"/>
      <c r="O23" s="189"/>
      <c r="P23" s="189"/>
      <c r="Q23" s="189"/>
      <c r="R23" s="238"/>
      <c r="S23" s="237"/>
      <c r="T23" s="237"/>
      <c r="U23" s="237"/>
      <c r="V23" s="237"/>
      <c r="W23" s="237"/>
      <c r="X23" s="237"/>
      <c r="Y23" s="237"/>
      <c r="Z23" s="237"/>
      <c r="AA23" s="237"/>
    </row>
    <row r="24" spans="1:30" s="236" customFormat="1">
      <c r="A24" s="273"/>
      <c r="B24" s="273"/>
      <c r="C24" s="273"/>
      <c r="D24" s="273"/>
      <c r="E24" s="273"/>
      <c r="F24" s="273"/>
      <c r="G24" s="273"/>
      <c r="H24" s="273"/>
      <c r="I24" s="273"/>
      <c r="J24" s="273"/>
      <c r="K24" s="273"/>
      <c r="L24" s="273"/>
      <c r="M24" s="273"/>
      <c r="N24" s="189"/>
      <c r="O24" s="189"/>
      <c r="P24" s="189"/>
      <c r="Q24" s="189"/>
      <c r="R24" s="238"/>
      <c r="S24" s="237"/>
      <c r="T24" s="237"/>
      <c r="U24" s="237"/>
      <c r="V24" s="237"/>
      <c r="W24" s="237"/>
      <c r="X24" s="237"/>
      <c r="Y24" s="237"/>
      <c r="Z24" s="237"/>
      <c r="AA24" s="237"/>
    </row>
    <row r="25" spans="1:30" s="236" customFormat="1">
      <c r="A25" s="273"/>
      <c r="B25" s="273"/>
      <c r="C25" s="273"/>
      <c r="D25" s="273"/>
      <c r="E25" s="273"/>
      <c r="F25" s="273"/>
      <c r="G25" s="273"/>
      <c r="H25" s="273"/>
      <c r="I25" s="273"/>
      <c r="J25" s="273"/>
      <c r="K25" s="273"/>
      <c r="L25" s="273"/>
      <c r="M25" s="273"/>
      <c r="N25" s="189"/>
      <c r="O25" s="189"/>
      <c r="P25" s="189"/>
      <c r="Q25" s="189"/>
      <c r="R25" s="238"/>
      <c r="S25" s="237"/>
      <c r="T25" s="237"/>
      <c r="U25" s="237"/>
      <c r="V25" s="237"/>
      <c r="W25" s="237"/>
      <c r="X25" s="237"/>
      <c r="Y25" s="237"/>
      <c r="Z25" s="237"/>
      <c r="AA25" s="237"/>
    </row>
    <row r="26" spans="1:30" s="194" customFormat="1">
      <c r="A26" s="273"/>
      <c r="B26" s="273"/>
      <c r="C26" s="273"/>
      <c r="D26" s="273"/>
      <c r="E26" s="273"/>
      <c r="F26" s="273"/>
      <c r="G26" s="273"/>
      <c r="H26" s="273"/>
      <c r="I26" s="273"/>
      <c r="J26" s="273"/>
      <c r="K26" s="273"/>
      <c r="L26" s="273"/>
      <c r="M26" s="273"/>
      <c r="N26" s="189"/>
      <c r="O26" s="189"/>
      <c r="P26" s="189"/>
      <c r="Q26" s="189"/>
      <c r="R26" s="193"/>
      <c r="S26" s="192"/>
      <c r="T26" s="192"/>
      <c r="U26" s="192"/>
      <c r="V26" s="192"/>
      <c r="W26" s="192"/>
      <c r="X26" s="192"/>
      <c r="Y26" s="192"/>
      <c r="Z26" s="192"/>
      <c r="AA26" s="192"/>
      <c r="AB26" s="195"/>
      <c r="AC26" s="195"/>
      <c r="AD26" s="195"/>
    </row>
    <row r="27" spans="1:30" s="194" customFormat="1">
      <c r="A27" s="273"/>
      <c r="B27" s="273"/>
      <c r="C27" s="273"/>
      <c r="D27" s="273"/>
      <c r="E27" s="273"/>
      <c r="F27" s="273"/>
      <c r="G27" s="273"/>
      <c r="H27" s="273"/>
      <c r="I27" s="273"/>
      <c r="J27" s="273"/>
      <c r="K27" s="273"/>
      <c r="L27" s="273"/>
      <c r="M27" s="273"/>
      <c r="N27" s="189"/>
      <c r="O27" s="189"/>
      <c r="P27" s="189"/>
      <c r="Q27" s="189"/>
      <c r="R27" s="193"/>
      <c r="S27" s="192"/>
      <c r="T27" s="192"/>
      <c r="U27" s="192"/>
      <c r="V27" s="192"/>
      <c r="W27" s="192"/>
      <c r="X27" s="192"/>
      <c r="Y27" s="192"/>
      <c r="Z27" s="192"/>
      <c r="AA27" s="192"/>
      <c r="AB27" s="195"/>
      <c r="AC27" s="195"/>
      <c r="AD27" s="195"/>
    </row>
    <row r="28" spans="1:30" s="194" customFormat="1">
      <c r="A28" s="273"/>
      <c r="B28" s="273"/>
      <c r="C28" s="273"/>
      <c r="D28" s="273"/>
      <c r="E28" s="273"/>
      <c r="F28" s="273"/>
      <c r="G28" s="273"/>
      <c r="H28" s="273"/>
      <c r="I28" s="273"/>
      <c r="J28" s="273"/>
      <c r="K28" s="273"/>
      <c r="L28" s="273"/>
      <c r="M28" s="273"/>
      <c r="N28" s="189"/>
      <c r="O28" s="189"/>
      <c r="P28" s="189"/>
      <c r="Q28" s="189"/>
      <c r="R28" s="193"/>
      <c r="S28" s="192"/>
      <c r="T28" s="192"/>
      <c r="U28" s="192"/>
      <c r="V28" s="192"/>
      <c r="W28" s="192"/>
      <c r="X28" s="192"/>
      <c r="Y28" s="192"/>
      <c r="Z28" s="192"/>
      <c r="AA28" s="192"/>
      <c r="AB28" s="195"/>
      <c r="AC28" s="195"/>
      <c r="AD28" s="195"/>
    </row>
    <row r="29" spans="1:30" s="194" customFormat="1">
      <c r="A29" s="273"/>
      <c r="B29" s="273"/>
      <c r="C29" s="273"/>
      <c r="D29" s="273"/>
      <c r="E29" s="273"/>
      <c r="F29" s="273"/>
      <c r="G29" s="273"/>
      <c r="H29" s="273"/>
      <c r="I29" s="273"/>
      <c r="J29" s="273"/>
      <c r="K29" s="273"/>
      <c r="L29" s="273"/>
      <c r="M29" s="273"/>
      <c r="N29" s="189"/>
      <c r="O29" s="189"/>
      <c r="P29" s="189"/>
      <c r="Q29" s="189"/>
      <c r="R29" s="193"/>
      <c r="S29" s="192"/>
      <c r="T29" s="192"/>
      <c r="U29" s="192"/>
      <c r="V29" s="192"/>
      <c r="W29" s="192"/>
      <c r="X29" s="192"/>
      <c r="Y29" s="192"/>
      <c r="Z29" s="192"/>
      <c r="AA29" s="192"/>
      <c r="AB29" s="195"/>
      <c r="AC29" s="195"/>
      <c r="AD29" s="195"/>
    </row>
    <row r="30" spans="1:30" s="194" customFormat="1">
      <c r="A30" s="273"/>
      <c r="B30" s="273"/>
      <c r="C30" s="273"/>
      <c r="D30" s="273"/>
      <c r="E30" s="273"/>
      <c r="F30" s="273"/>
      <c r="G30" s="273"/>
      <c r="H30" s="273"/>
      <c r="I30" s="273"/>
      <c r="J30" s="273"/>
      <c r="K30" s="273"/>
      <c r="L30" s="273"/>
      <c r="M30" s="273"/>
      <c r="N30" s="189"/>
      <c r="O30" s="189"/>
      <c r="P30" s="189"/>
      <c r="Q30" s="189"/>
      <c r="R30" s="193"/>
      <c r="S30" s="192"/>
      <c r="T30" s="192"/>
      <c r="U30" s="192"/>
      <c r="V30" s="192"/>
      <c r="W30" s="192"/>
      <c r="X30" s="192"/>
      <c r="Y30" s="192"/>
      <c r="Z30" s="192"/>
      <c r="AA30" s="192"/>
      <c r="AB30" s="195"/>
      <c r="AC30" s="195"/>
      <c r="AD30" s="195"/>
    </row>
    <row r="31" spans="1:30" s="190" customFormat="1">
      <c r="A31" s="273"/>
      <c r="B31" s="273"/>
      <c r="C31" s="273"/>
      <c r="D31" s="273"/>
      <c r="E31" s="273"/>
      <c r="F31" s="273"/>
      <c r="G31" s="273"/>
      <c r="H31" s="273"/>
      <c r="I31" s="273"/>
      <c r="J31" s="273"/>
      <c r="K31" s="273"/>
      <c r="L31" s="273"/>
      <c r="M31" s="273"/>
      <c r="N31" s="189"/>
      <c r="O31" s="189"/>
      <c r="P31" s="189"/>
      <c r="Q31" s="189"/>
      <c r="R31" s="193"/>
      <c r="S31" s="192"/>
      <c r="T31" s="192"/>
      <c r="U31" s="192"/>
      <c r="V31" s="192"/>
      <c r="W31" s="192"/>
      <c r="X31" s="192"/>
      <c r="Y31" s="192"/>
      <c r="Z31" s="192"/>
      <c r="AA31" s="192"/>
      <c r="AB31" s="191"/>
      <c r="AC31" s="191"/>
      <c r="AD31" s="191"/>
    </row>
    <row r="32" spans="1:30" s="190" customFormat="1">
      <c r="A32" s="273"/>
      <c r="B32" s="273"/>
      <c r="C32" s="273"/>
      <c r="D32" s="273"/>
      <c r="E32" s="273"/>
      <c r="F32" s="273"/>
      <c r="G32" s="273"/>
      <c r="H32" s="273"/>
      <c r="I32" s="273"/>
      <c r="J32" s="273"/>
      <c r="K32" s="273"/>
      <c r="L32" s="273"/>
      <c r="M32" s="273"/>
      <c r="N32" s="189"/>
      <c r="O32" s="189"/>
      <c r="P32" s="189"/>
      <c r="Q32" s="189"/>
      <c r="R32" s="193"/>
      <c r="S32" s="192"/>
      <c r="T32" s="192"/>
      <c r="U32" s="192"/>
      <c r="V32" s="192"/>
      <c r="W32" s="192"/>
      <c r="X32" s="192"/>
      <c r="Y32" s="192"/>
      <c r="Z32" s="192"/>
      <c r="AA32" s="192"/>
      <c r="AB32" s="191"/>
      <c r="AC32" s="191"/>
      <c r="AD32" s="191"/>
    </row>
    <row r="33" spans="1:30" s="190" customFormat="1">
      <c r="A33" s="273"/>
      <c r="B33" s="273"/>
      <c r="C33" s="273"/>
      <c r="D33" s="273"/>
      <c r="E33" s="273"/>
      <c r="F33" s="273"/>
      <c r="G33" s="273"/>
      <c r="H33" s="273"/>
      <c r="I33" s="273"/>
      <c r="J33" s="273"/>
      <c r="K33" s="273"/>
      <c r="L33" s="273"/>
      <c r="M33" s="273"/>
      <c r="N33" s="189"/>
      <c r="O33" s="189"/>
      <c r="P33" s="189"/>
      <c r="Q33" s="189"/>
      <c r="R33" s="193"/>
      <c r="S33" s="192"/>
      <c r="T33" s="192"/>
      <c r="U33" s="192"/>
      <c r="V33" s="192"/>
      <c r="W33" s="192"/>
      <c r="X33" s="192"/>
      <c r="Y33" s="192"/>
      <c r="Z33" s="192"/>
      <c r="AA33" s="192"/>
      <c r="AB33" s="191"/>
      <c r="AC33" s="191"/>
      <c r="AD33" s="191"/>
    </row>
    <row r="34" spans="1:30" s="190" customFormat="1">
      <c r="A34" s="273"/>
      <c r="B34" s="273"/>
      <c r="C34" s="273"/>
      <c r="D34" s="273"/>
      <c r="E34" s="273"/>
      <c r="F34" s="273"/>
      <c r="G34" s="273"/>
      <c r="H34" s="273"/>
      <c r="I34" s="273"/>
      <c r="J34" s="273"/>
      <c r="K34" s="273"/>
      <c r="L34" s="273"/>
      <c r="M34" s="273"/>
      <c r="N34" s="189"/>
      <c r="O34" s="189"/>
      <c r="P34" s="189"/>
      <c r="Q34" s="189"/>
      <c r="R34" s="193"/>
      <c r="S34" s="192"/>
      <c r="T34" s="192"/>
      <c r="U34" s="192"/>
      <c r="V34" s="192"/>
      <c r="W34" s="192"/>
      <c r="X34" s="192"/>
      <c r="Y34" s="192"/>
      <c r="Z34" s="192"/>
      <c r="AA34" s="192"/>
      <c r="AB34" s="191"/>
      <c r="AC34" s="191"/>
      <c r="AD34" s="191"/>
    </row>
    <row r="35" spans="1:30" s="190" customFormat="1">
      <c r="A35" s="273"/>
      <c r="B35" s="273"/>
      <c r="C35" s="273"/>
      <c r="D35" s="273"/>
      <c r="E35" s="273"/>
      <c r="F35" s="273"/>
      <c r="G35" s="273"/>
      <c r="H35" s="273"/>
      <c r="I35" s="273"/>
      <c r="J35" s="273"/>
      <c r="K35" s="273"/>
      <c r="L35" s="273"/>
      <c r="M35" s="273"/>
      <c r="N35" s="189"/>
      <c r="O35" s="189"/>
      <c r="P35" s="189"/>
      <c r="Q35" s="189"/>
      <c r="R35" s="193"/>
      <c r="S35" s="192"/>
      <c r="T35" s="192"/>
      <c r="U35" s="192"/>
      <c r="V35" s="192"/>
      <c r="W35" s="192"/>
      <c r="X35" s="192"/>
      <c r="Y35" s="192"/>
      <c r="Z35" s="192"/>
      <c r="AA35" s="192"/>
      <c r="AB35" s="191"/>
      <c r="AC35" s="191"/>
      <c r="AD35" s="191"/>
    </row>
    <row r="36" spans="1:30" s="190" customFormat="1">
      <c r="A36" s="273"/>
      <c r="B36" s="273"/>
      <c r="C36" s="273"/>
      <c r="D36" s="273"/>
      <c r="E36" s="273"/>
      <c r="F36" s="273"/>
      <c r="G36" s="273"/>
      <c r="H36" s="273"/>
      <c r="I36" s="273"/>
      <c r="J36" s="273"/>
      <c r="K36" s="273"/>
      <c r="L36" s="273"/>
      <c r="M36" s="273"/>
      <c r="N36" s="189"/>
      <c r="O36" s="189"/>
      <c r="P36" s="189"/>
      <c r="Q36" s="189"/>
      <c r="R36" s="193"/>
      <c r="S36" s="192"/>
      <c r="T36" s="192"/>
      <c r="U36" s="192"/>
      <c r="V36" s="192"/>
      <c r="W36" s="192"/>
      <c r="X36" s="192"/>
      <c r="Y36" s="192"/>
      <c r="Z36" s="192"/>
      <c r="AA36" s="192"/>
      <c r="AB36" s="191"/>
      <c r="AC36" s="191"/>
      <c r="AD36" s="191"/>
    </row>
    <row r="37" spans="1:30" s="190" customFormat="1">
      <c r="A37" s="273"/>
      <c r="B37" s="273"/>
      <c r="C37" s="273"/>
      <c r="D37" s="273"/>
      <c r="E37" s="273"/>
      <c r="F37" s="273"/>
      <c r="G37" s="273"/>
      <c r="H37" s="273"/>
      <c r="I37" s="273"/>
      <c r="J37" s="273"/>
      <c r="K37" s="273"/>
      <c r="L37" s="273"/>
      <c r="M37" s="273"/>
      <c r="N37" s="189"/>
      <c r="O37" s="189"/>
      <c r="P37" s="189"/>
      <c r="Q37" s="189"/>
      <c r="R37" s="193"/>
      <c r="S37" s="192"/>
      <c r="T37" s="192"/>
      <c r="U37" s="192"/>
      <c r="V37" s="192"/>
      <c r="W37" s="192"/>
      <c r="X37" s="192"/>
      <c r="Y37" s="192"/>
      <c r="Z37" s="192"/>
      <c r="AA37" s="192"/>
      <c r="AB37" s="191"/>
      <c r="AC37" s="191"/>
      <c r="AD37" s="191"/>
    </row>
    <row r="38" spans="1:30" s="190" customFormat="1">
      <c r="A38" s="273"/>
      <c r="B38" s="273"/>
      <c r="C38" s="273"/>
      <c r="D38" s="273"/>
      <c r="E38" s="273"/>
      <c r="F38" s="273"/>
      <c r="G38" s="273"/>
      <c r="H38" s="273"/>
      <c r="I38" s="273"/>
      <c r="J38" s="273"/>
      <c r="K38" s="273"/>
      <c r="L38" s="273"/>
      <c r="M38" s="273"/>
      <c r="N38" s="189"/>
      <c r="O38" s="189"/>
      <c r="P38" s="189"/>
      <c r="Q38" s="189"/>
      <c r="R38" s="193"/>
      <c r="S38" s="192"/>
      <c r="T38" s="192"/>
      <c r="U38" s="192"/>
      <c r="V38" s="192"/>
      <c r="W38" s="192"/>
      <c r="X38" s="192"/>
      <c r="Y38" s="192"/>
      <c r="Z38" s="192"/>
      <c r="AA38" s="192"/>
      <c r="AB38" s="191"/>
      <c r="AC38" s="191"/>
      <c r="AD38" s="191"/>
    </row>
    <row r="39" spans="1:30" s="190" customFormat="1">
      <c r="A39" s="273"/>
      <c r="B39" s="273"/>
      <c r="C39" s="273"/>
      <c r="D39" s="273"/>
      <c r="E39" s="273"/>
      <c r="F39" s="273"/>
      <c r="G39" s="273"/>
      <c r="H39" s="273"/>
      <c r="I39" s="273"/>
      <c r="J39" s="273"/>
      <c r="K39" s="273"/>
      <c r="L39" s="273"/>
      <c r="M39" s="273"/>
      <c r="N39" s="189"/>
      <c r="O39" s="189"/>
      <c r="P39" s="189"/>
      <c r="Q39" s="189"/>
      <c r="R39" s="193"/>
      <c r="S39" s="192"/>
      <c r="T39" s="192"/>
      <c r="U39" s="192"/>
      <c r="V39" s="192"/>
      <c r="W39" s="192"/>
      <c r="X39" s="192"/>
      <c r="Y39" s="192"/>
      <c r="Z39" s="192"/>
      <c r="AA39" s="192"/>
      <c r="AB39" s="191"/>
      <c r="AC39" s="191"/>
      <c r="AD39" s="191"/>
    </row>
    <row r="40" spans="1:30" s="190" customFormat="1">
      <c r="A40" s="273"/>
      <c r="B40" s="273"/>
      <c r="C40" s="273"/>
      <c r="D40" s="273"/>
      <c r="E40" s="273"/>
      <c r="F40" s="273"/>
      <c r="G40" s="273"/>
      <c r="H40" s="273"/>
      <c r="I40" s="273"/>
      <c r="J40" s="273"/>
      <c r="K40" s="273"/>
      <c r="L40" s="273"/>
      <c r="M40" s="273"/>
      <c r="N40" s="189"/>
      <c r="O40" s="189"/>
      <c r="P40" s="189"/>
      <c r="Q40" s="189"/>
      <c r="R40" s="193"/>
      <c r="S40" s="192"/>
      <c r="T40" s="192"/>
      <c r="U40" s="192"/>
      <c r="V40" s="192"/>
      <c r="W40" s="192"/>
      <c r="X40" s="192"/>
      <c r="Y40" s="192"/>
      <c r="Z40" s="192"/>
      <c r="AA40" s="192"/>
      <c r="AB40" s="191"/>
      <c r="AC40" s="191"/>
      <c r="AD40" s="191"/>
    </row>
    <row r="41" spans="1:30" s="190" customFormat="1">
      <c r="A41" s="273"/>
      <c r="B41" s="273"/>
      <c r="C41" s="273"/>
      <c r="D41" s="273"/>
      <c r="E41" s="273"/>
      <c r="F41" s="273"/>
      <c r="G41" s="273"/>
      <c r="H41" s="273"/>
      <c r="I41" s="273"/>
      <c r="J41" s="273"/>
      <c r="K41" s="273"/>
      <c r="L41" s="273"/>
      <c r="M41" s="273"/>
      <c r="N41" s="189"/>
      <c r="O41" s="189"/>
      <c r="P41" s="189"/>
      <c r="Q41" s="189"/>
      <c r="R41" s="193"/>
      <c r="S41" s="192"/>
      <c r="T41" s="192"/>
      <c r="U41" s="192"/>
      <c r="V41" s="192"/>
      <c r="W41" s="192"/>
      <c r="X41" s="192"/>
      <c r="Y41" s="192"/>
      <c r="Z41" s="192"/>
      <c r="AA41" s="192"/>
      <c r="AB41" s="191"/>
      <c r="AC41" s="191"/>
      <c r="AD41" s="191"/>
    </row>
    <row r="42" spans="1:30" s="190" customFormat="1">
      <c r="A42" s="273"/>
      <c r="B42" s="273"/>
      <c r="C42" s="273"/>
      <c r="D42" s="273"/>
      <c r="E42" s="273"/>
      <c r="F42" s="273"/>
      <c r="G42" s="273"/>
      <c r="H42" s="273"/>
      <c r="I42" s="273"/>
      <c r="J42" s="273"/>
      <c r="K42" s="273"/>
      <c r="L42" s="273"/>
      <c r="M42" s="273"/>
      <c r="N42" s="189"/>
      <c r="O42" s="189"/>
      <c r="P42" s="189"/>
      <c r="Q42" s="189"/>
      <c r="R42" s="193"/>
      <c r="S42" s="192"/>
      <c r="T42" s="192"/>
      <c r="U42" s="192"/>
      <c r="V42" s="192"/>
      <c r="W42" s="192"/>
      <c r="X42" s="192"/>
      <c r="Y42" s="192"/>
      <c r="Z42" s="192"/>
      <c r="AA42" s="192"/>
      <c r="AB42" s="191"/>
      <c r="AC42" s="191"/>
      <c r="AD42" s="191"/>
    </row>
    <row r="43" spans="1:30" s="190" customFormat="1">
      <c r="A43" s="273"/>
      <c r="B43" s="273"/>
      <c r="C43" s="273"/>
      <c r="D43" s="273"/>
      <c r="E43" s="273"/>
      <c r="F43" s="273"/>
      <c r="G43" s="273"/>
      <c r="H43" s="273"/>
      <c r="I43" s="273"/>
      <c r="J43" s="273"/>
      <c r="K43" s="273"/>
      <c r="L43" s="273"/>
      <c r="M43" s="273"/>
      <c r="N43" s="189"/>
      <c r="O43" s="189"/>
      <c r="P43" s="189"/>
      <c r="Q43" s="189"/>
      <c r="R43" s="193"/>
      <c r="S43" s="192"/>
      <c r="T43" s="192"/>
      <c r="U43" s="192"/>
      <c r="V43" s="192"/>
      <c r="W43" s="192"/>
      <c r="X43" s="192"/>
      <c r="Y43" s="192"/>
      <c r="Z43" s="192"/>
      <c r="AA43" s="192"/>
      <c r="AB43" s="191"/>
      <c r="AC43" s="191"/>
      <c r="AD43" s="191"/>
    </row>
    <row r="44" spans="1:30" s="190" customFormat="1">
      <c r="A44" s="273"/>
      <c r="B44" s="273"/>
      <c r="C44" s="273"/>
      <c r="D44" s="273"/>
      <c r="E44" s="273"/>
      <c r="F44" s="273"/>
      <c r="G44" s="273"/>
      <c r="H44" s="273"/>
      <c r="I44" s="273"/>
      <c r="J44" s="273"/>
      <c r="K44" s="273"/>
      <c r="L44" s="273"/>
      <c r="M44" s="273"/>
      <c r="N44" s="189"/>
      <c r="O44" s="189"/>
      <c r="P44" s="189"/>
      <c r="Q44" s="189"/>
      <c r="R44" s="193"/>
      <c r="S44" s="192"/>
      <c r="T44" s="192"/>
      <c r="U44" s="192"/>
      <c r="V44" s="192"/>
      <c r="W44" s="192"/>
      <c r="X44" s="192"/>
      <c r="Y44" s="192"/>
      <c r="Z44" s="192"/>
      <c r="AA44" s="192"/>
      <c r="AB44" s="191"/>
      <c r="AC44" s="191"/>
      <c r="AD44" s="191"/>
    </row>
    <row r="45" spans="1:30" s="190" customFormat="1">
      <c r="A45" s="273"/>
      <c r="B45" s="273"/>
      <c r="C45" s="273"/>
      <c r="D45" s="273"/>
      <c r="E45" s="273"/>
      <c r="F45" s="273"/>
      <c r="G45" s="273"/>
      <c r="H45" s="273"/>
      <c r="I45" s="273"/>
      <c r="J45" s="273"/>
      <c r="K45" s="273"/>
      <c r="L45" s="273"/>
      <c r="M45" s="273"/>
      <c r="N45" s="189"/>
      <c r="O45" s="189"/>
      <c r="P45" s="189"/>
      <c r="Q45" s="189"/>
      <c r="R45" s="193"/>
      <c r="S45" s="192"/>
      <c r="T45" s="192"/>
      <c r="U45" s="192"/>
      <c r="V45" s="192"/>
      <c r="W45" s="192"/>
      <c r="X45" s="192"/>
      <c r="Y45" s="192"/>
      <c r="Z45" s="192"/>
      <c r="AA45" s="192"/>
      <c r="AB45" s="191"/>
      <c r="AC45" s="191"/>
      <c r="AD45" s="191"/>
    </row>
    <row r="46" spans="1:30" s="190" customFormat="1">
      <c r="A46" s="273"/>
      <c r="B46" s="273"/>
      <c r="C46" s="273"/>
      <c r="D46" s="273"/>
      <c r="E46" s="273"/>
      <c r="F46" s="273"/>
      <c r="G46" s="273"/>
      <c r="H46" s="273"/>
      <c r="I46" s="273"/>
      <c r="J46" s="273"/>
      <c r="K46" s="273"/>
      <c r="L46" s="273"/>
      <c r="M46" s="273"/>
      <c r="N46" s="189"/>
      <c r="O46" s="189"/>
      <c r="P46" s="189"/>
      <c r="Q46" s="189"/>
      <c r="R46" s="193"/>
      <c r="S46" s="192"/>
      <c r="T46" s="192"/>
      <c r="U46" s="192"/>
      <c r="V46" s="192"/>
      <c r="W46" s="192"/>
      <c r="X46" s="192"/>
      <c r="Y46" s="192"/>
      <c r="Z46" s="192"/>
      <c r="AA46" s="192"/>
      <c r="AB46" s="191"/>
      <c r="AC46" s="191"/>
      <c r="AD46" s="191"/>
    </row>
    <row r="47" spans="1:30" s="190" customFormat="1">
      <c r="A47" s="273"/>
      <c r="B47" s="273"/>
      <c r="C47" s="273"/>
      <c r="D47" s="273"/>
      <c r="E47" s="273"/>
      <c r="F47" s="273"/>
      <c r="G47" s="273"/>
      <c r="H47" s="273"/>
      <c r="I47" s="273"/>
      <c r="J47" s="273"/>
      <c r="K47" s="273"/>
      <c r="L47" s="273"/>
      <c r="M47" s="273"/>
      <c r="N47" s="189"/>
      <c r="O47" s="189"/>
      <c r="P47" s="189"/>
      <c r="Q47" s="189"/>
      <c r="R47" s="193"/>
      <c r="S47" s="192"/>
      <c r="T47" s="192"/>
      <c r="U47" s="192"/>
      <c r="V47" s="192"/>
      <c r="W47" s="192"/>
      <c r="X47" s="192"/>
      <c r="Y47" s="192"/>
      <c r="Z47" s="192"/>
      <c r="AA47" s="192"/>
      <c r="AB47" s="191"/>
      <c r="AC47" s="191"/>
      <c r="AD47" s="191"/>
    </row>
    <row r="48" spans="1:30" s="190" customFormat="1">
      <c r="A48" s="273"/>
      <c r="B48" s="273"/>
      <c r="C48" s="273"/>
      <c r="D48" s="273"/>
      <c r="E48" s="273"/>
      <c r="F48" s="273"/>
      <c r="G48" s="273"/>
      <c r="H48" s="273"/>
      <c r="I48" s="273"/>
      <c r="J48" s="273"/>
      <c r="K48" s="273"/>
      <c r="L48" s="273"/>
      <c r="M48" s="273"/>
      <c r="N48" s="189"/>
      <c r="O48" s="189"/>
      <c r="P48" s="189"/>
      <c r="Q48" s="189"/>
      <c r="R48" s="193"/>
      <c r="S48" s="192"/>
      <c r="T48" s="192"/>
      <c r="U48" s="192"/>
      <c r="V48" s="192"/>
      <c r="W48" s="192"/>
      <c r="X48" s="192"/>
      <c r="Y48" s="192"/>
      <c r="Z48" s="192"/>
      <c r="AA48" s="192"/>
      <c r="AB48" s="191"/>
      <c r="AC48" s="191"/>
      <c r="AD48" s="191"/>
    </row>
    <row r="49" spans="1:30" s="190" customFormat="1">
      <c r="A49" s="273"/>
      <c r="B49" s="273"/>
      <c r="C49" s="273"/>
      <c r="D49" s="273"/>
      <c r="E49" s="273"/>
      <c r="F49" s="273"/>
      <c r="G49" s="273"/>
      <c r="H49" s="273"/>
      <c r="I49" s="273"/>
      <c r="J49" s="273"/>
      <c r="K49" s="273"/>
      <c r="L49" s="273"/>
      <c r="M49" s="273"/>
      <c r="N49" s="189"/>
      <c r="O49" s="189"/>
      <c r="P49" s="189"/>
      <c r="Q49" s="189"/>
      <c r="R49" s="193"/>
      <c r="S49" s="192"/>
      <c r="T49" s="192"/>
      <c r="U49" s="192"/>
      <c r="V49" s="192"/>
      <c r="W49" s="192"/>
      <c r="X49" s="192"/>
      <c r="Y49" s="192"/>
      <c r="Z49" s="192"/>
      <c r="AA49" s="192"/>
      <c r="AB49" s="191"/>
      <c r="AC49" s="191"/>
      <c r="AD49" s="191"/>
    </row>
    <row r="50" spans="1:30" s="190" customFormat="1">
      <c r="A50" s="273"/>
      <c r="B50" s="273"/>
      <c r="C50" s="273"/>
      <c r="D50" s="273"/>
      <c r="E50" s="273"/>
      <c r="F50" s="273"/>
      <c r="G50" s="273"/>
      <c r="H50" s="273"/>
      <c r="I50" s="273"/>
      <c r="J50" s="273"/>
      <c r="K50" s="273"/>
      <c r="L50" s="273"/>
      <c r="M50" s="273"/>
      <c r="N50" s="189"/>
      <c r="O50" s="189"/>
      <c r="P50" s="189"/>
      <c r="Q50" s="189"/>
      <c r="R50" s="193"/>
      <c r="S50" s="192"/>
      <c r="T50" s="192"/>
      <c r="U50" s="192"/>
      <c r="V50" s="192"/>
      <c r="W50" s="192"/>
      <c r="X50" s="192"/>
      <c r="Y50" s="192"/>
      <c r="Z50" s="192"/>
      <c r="AA50" s="192"/>
      <c r="AB50" s="191"/>
      <c r="AC50" s="191"/>
      <c r="AD50" s="191"/>
    </row>
    <row r="51" spans="1:30" s="190" customFormat="1">
      <c r="A51" s="273"/>
      <c r="B51" s="273"/>
      <c r="C51" s="273"/>
      <c r="D51" s="273"/>
      <c r="E51" s="273"/>
      <c r="F51" s="273"/>
      <c r="G51" s="273"/>
      <c r="H51" s="273"/>
      <c r="I51" s="273"/>
      <c r="J51" s="273"/>
      <c r="K51" s="273"/>
      <c r="L51" s="273"/>
      <c r="M51" s="273"/>
      <c r="N51" s="189"/>
      <c r="O51" s="189"/>
      <c r="P51" s="189"/>
      <c r="Q51" s="189"/>
      <c r="R51" s="193"/>
      <c r="S51" s="192"/>
      <c r="T51" s="192"/>
      <c r="U51" s="192"/>
      <c r="V51" s="192"/>
      <c r="W51" s="192"/>
      <c r="X51" s="192"/>
      <c r="Y51" s="192"/>
      <c r="Z51" s="192"/>
      <c r="AA51" s="192"/>
      <c r="AB51" s="191"/>
      <c r="AC51" s="191"/>
      <c r="AD51" s="191"/>
    </row>
    <row r="52" spans="1:30" s="190" customFormat="1">
      <c r="A52" s="273"/>
      <c r="B52" s="273"/>
      <c r="C52" s="273"/>
      <c r="D52" s="273"/>
      <c r="E52" s="273"/>
      <c r="F52" s="273"/>
      <c r="G52" s="273"/>
      <c r="H52" s="273"/>
      <c r="I52" s="273"/>
      <c r="J52" s="273"/>
      <c r="K52" s="273"/>
      <c r="L52" s="273"/>
      <c r="M52" s="273"/>
      <c r="N52" s="189"/>
      <c r="O52" s="189"/>
      <c r="P52" s="189"/>
      <c r="Q52" s="189"/>
      <c r="R52" s="193"/>
      <c r="S52" s="192"/>
      <c r="T52" s="192"/>
      <c r="U52" s="192"/>
      <c r="V52" s="192"/>
      <c r="W52" s="192"/>
      <c r="X52" s="192"/>
      <c r="Y52" s="192"/>
      <c r="Z52" s="192"/>
      <c r="AA52" s="192"/>
      <c r="AB52" s="191"/>
      <c r="AC52" s="191"/>
      <c r="AD52" s="191"/>
    </row>
    <row r="53" spans="1:30" s="190" customFormat="1">
      <c r="A53" s="273"/>
      <c r="B53" s="273"/>
      <c r="C53" s="273"/>
      <c r="D53" s="273"/>
      <c r="E53" s="273"/>
      <c r="F53" s="273"/>
      <c r="G53" s="273"/>
      <c r="H53" s="273"/>
      <c r="I53" s="273"/>
      <c r="J53" s="273"/>
      <c r="K53" s="273"/>
      <c r="L53" s="273"/>
      <c r="M53" s="273"/>
      <c r="N53" s="189"/>
      <c r="O53" s="189"/>
      <c r="P53" s="189"/>
      <c r="Q53" s="189"/>
      <c r="R53" s="193"/>
      <c r="S53" s="192"/>
      <c r="T53" s="192"/>
      <c r="U53" s="192"/>
      <c r="V53" s="192"/>
      <c r="W53" s="192"/>
      <c r="X53" s="192"/>
      <c r="Y53" s="192"/>
      <c r="Z53" s="192"/>
      <c r="AA53" s="192"/>
      <c r="AB53" s="191"/>
      <c r="AC53" s="191"/>
      <c r="AD53" s="191"/>
    </row>
    <row r="54" spans="1:30" s="190" customFormat="1">
      <c r="A54" s="273"/>
      <c r="B54" s="273"/>
      <c r="C54" s="273"/>
      <c r="D54" s="273"/>
      <c r="E54" s="273"/>
      <c r="F54" s="273"/>
      <c r="G54" s="273"/>
      <c r="H54" s="273"/>
      <c r="I54" s="273"/>
      <c r="J54" s="273"/>
      <c r="K54" s="273"/>
      <c r="L54" s="273"/>
      <c r="M54" s="273"/>
      <c r="N54" s="189"/>
      <c r="O54" s="189"/>
      <c r="P54" s="189"/>
      <c r="Q54" s="189"/>
      <c r="R54" s="193"/>
      <c r="S54" s="192"/>
      <c r="T54" s="192"/>
      <c r="U54" s="192"/>
      <c r="V54" s="192"/>
      <c r="W54" s="192"/>
      <c r="X54" s="192"/>
      <c r="Y54" s="192"/>
      <c r="Z54" s="192"/>
      <c r="AA54" s="192"/>
      <c r="AB54" s="191"/>
      <c r="AC54" s="191"/>
      <c r="AD54" s="191"/>
    </row>
    <row r="55" spans="1:30" s="190" customFormat="1">
      <c r="A55" s="273"/>
      <c r="B55" s="273"/>
      <c r="C55" s="273"/>
      <c r="D55" s="273"/>
      <c r="E55" s="273"/>
      <c r="F55" s="273"/>
      <c r="G55" s="273"/>
      <c r="H55" s="273"/>
      <c r="I55" s="273"/>
      <c r="J55" s="273"/>
      <c r="K55" s="273"/>
      <c r="L55" s="273"/>
      <c r="M55" s="273"/>
      <c r="N55" s="189"/>
      <c r="O55" s="189"/>
      <c r="P55" s="189"/>
      <c r="Q55" s="189"/>
      <c r="R55" s="193"/>
      <c r="S55" s="192"/>
      <c r="T55" s="192"/>
      <c r="U55" s="192"/>
      <c r="V55" s="192"/>
      <c r="W55" s="192"/>
      <c r="X55" s="192"/>
      <c r="Y55" s="192"/>
      <c r="Z55" s="192"/>
      <c r="AA55" s="192"/>
      <c r="AB55" s="191"/>
      <c r="AC55" s="191"/>
      <c r="AD55" s="191"/>
    </row>
    <row r="56" spans="1:30" s="190" customFormat="1">
      <c r="A56" s="273"/>
      <c r="B56" s="273"/>
      <c r="C56" s="273"/>
      <c r="D56" s="273"/>
      <c r="E56" s="273"/>
      <c r="F56" s="273"/>
      <c r="G56" s="273"/>
      <c r="H56" s="273"/>
      <c r="I56" s="273"/>
      <c r="J56" s="273"/>
      <c r="K56" s="273"/>
      <c r="L56" s="273"/>
      <c r="M56" s="273"/>
      <c r="N56" s="189"/>
      <c r="O56" s="189"/>
      <c r="P56" s="189"/>
      <c r="Q56" s="189"/>
      <c r="R56" s="193"/>
      <c r="S56" s="192"/>
      <c r="T56" s="192"/>
      <c r="U56" s="192"/>
      <c r="V56" s="192"/>
      <c r="W56" s="192"/>
      <c r="X56" s="192"/>
      <c r="Y56" s="192"/>
      <c r="Z56" s="192"/>
      <c r="AA56" s="192"/>
      <c r="AB56" s="191"/>
      <c r="AC56" s="191"/>
      <c r="AD56" s="191"/>
    </row>
    <row r="57" spans="1:30" s="190" customFormat="1">
      <c r="A57" s="273"/>
      <c r="B57" s="273"/>
      <c r="C57" s="273"/>
      <c r="D57" s="273"/>
      <c r="E57" s="273"/>
      <c r="F57" s="273"/>
      <c r="G57" s="273"/>
      <c r="H57" s="273"/>
      <c r="I57" s="273"/>
      <c r="J57" s="273"/>
      <c r="K57" s="273"/>
      <c r="L57" s="273"/>
      <c r="M57" s="273"/>
      <c r="N57" s="189"/>
      <c r="O57" s="189"/>
      <c r="P57" s="189"/>
      <c r="Q57" s="189"/>
      <c r="R57" s="193"/>
      <c r="S57" s="192"/>
      <c r="T57" s="192"/>
      <c r="U57" s="192"/>
      <c r="V57" s="192"/>
      <c r="W57" s="192"/>
      <c r="X57" s="192"/>
      <c r="Y57" s="192"/>
      <c r="Z57" s="192"/>
      <c r="AA57" s="192"/>
      <c r="AB57" s="191"/>
      <c r="AC57" s="191"/>
      <c r="AD57" s="191"/>
    </row>
    <row r="58" spans="1:30" s="190" customFormat="1">
      <c r="A58" s="273"/>
      <c r="B58" s="273"/>
      <c r="C58" s="273"/>
      <c r="D58" s="273"/>
      <c r="E58" s="273"/>
      <c r="F58" s="273"/>
      <c r="G58" s="273"/>
      <c r="H58" s="273"/>
      <c r="I58" s="273"/>
      <c r="J58" s="273"/>
      <c r="K58" s="273"/>
      <c r="L58" s="273"/>
      <c r="M58" s="273"/>
      <c r="N58" s="189"/>
      <c r="O58" s="189"/>
      <c r="P58" s="189"/>
      <c r="Q58" s="189"/>
      <c r="R58" s="193"/>
      <c r="S58" s="192"/>
      <c r="T58" s="192"/>
      <c r="U58" s="192"/>
      <c r="V58" s="192"/>
      <c r="W58" s="192"/>
      <c r="X58" s="192"/>
      <c r="Y58" s="192"/>
      <c r="Z58" s="192"/>
      <c r="AA58" s="192"/>
      <c r="AB58" s="191"/>
      <c r="AC58" s="191"/>
      <c r="AD58" s="191"/>
    </row>
    <row r="59" spans="1:30" s="190" customFormat="1">
      <c r="A59" s="273"/>
      <c r="B59" s="273"/>
      <c r="C59" s="273"/>
      <c r="D59" s="273"/>
      <c r="E59" s="273"/>
      <c r="F59" s="273"/>
      <c r="G59" s="273"/>
      <c r="H59" s="273"/>
      <c r="I59" s="273"/>
      <c r="J59" s="273"/>
      <c r="K59" s="273"/>
      <c r="L59" s="273"/>
      <c r="M59" s="273"/>
      <c r="N59" s="189"/>
      <c r="O59" s="189"/>
      <c r="P59" s="189"/>
      <c r="Q59" s="189"/>
      <c r="R59" s="193"/>
      <c r="S59" s="192"/>
      <c r="T59" s="192"/>
      <c r="U59" s="192"/>
      <c r="V59" s="192"/>
      <c r="W59" s="192"/>
      <c r="X59" s="192"/>
      <c r="Y59" s="192"/>
      <c r="Z59" s="192"/>
      <c r="AA59" s="192"/>
      <c r="AB59" s="191"/>
      <c r="AC59" s="191"/>
      <c r="AD59" s="191"/>
    </row>
    <row r="60" spans="1:30" s="190" customFormat="1">
      <c r="A60" s="273"/>
      <c r="B60" s="273"/>
      <c r="C60" s="273"/>
      <c r="D60" s="273"/>
      <c r="E60" s="273"/>
      <c r="F60" s="273"/>
      <c r="G60" s="273"/>
      <c r="H60" s="273"/>
      <c r="I60" s="273"/>
      <c r="J60" s="273"/>
      <c r="K60" s="273"/>
      <c r="L60" s="273"/>
      <c r="M60" s="273"/>
      <c r="N60" s="189"/>
      <c r="O60" s="189"/>
      <c r="P60" s="189"/>
      <c r="Q60" s="189"/>
      <c r="R60" s="193"/>
      <c r="S60" s="192"/>
      <c r="T60" s="192"/>
      <c r="U60" s="192"/>
      <c r="V60" s="192"/>
      <c r="W60" s="192"/>
      <c r="X60" s="192"/>
      <c r="Y60" s="192"/>
      <c r="Z60" s="192"/>
      <c r="AA60" s="192"/>
      <c r="AB60" s="191"/>
      <c r="AC60" s="191"/>
      <c r="AD60" s="191"/>
    </row>
    <row r="61" spans="1:30" s="190" customFormat="1">
      <c r="A61" s="273"/>
      <c r="B61" s="273"/>
      <c r="C61" s="273"/>
      <c r="D61" s="273"/>
      <c r="E61" s="273"/>
      <c r="F61" s="273"/>
      <c r="G61" s="273"/>
      <c r="H61" s="273"/>
      <c r="I61" s="273"/>
      <c r="J61" s="273"/>
      <c r="K61" s="273"/>
      <c r="L61" s="273"/>
      <c r="M61" s="273"/>
      <c r="N61" s="189"/>
      <c r="O61" s="189"/>
      <c r="P61" s="189"/>
      <c r="Q61" s="189"/>
      <c r="R61" s="193"/>
      <c r="S61" s="192"/>
      <c r="T61" s="192"/>
      <c r="U61" s="192"/>
      <c r="V61" s="192"/>
      <c r="W61" s="192"/>
      <c r="X61" s="192"/>
      <c r="Y61" s="192"/>
      <c r="Z61" s="192"/>
      <c r="AA61" s="192"/>
      <c r="AB61" s="191"/>
      <c r="AC61" s="191"/>
      <c r="AD61" s="191"/>
    </row>
    <row r="62" spans="1:30" s="190" customFormat="1">
      <c r="A62" s="273"/>
      <c r="B62" s="273"/>
      <c r="C62" s="273"/>
      <c r="D62" s="273"/>
      <c r="E62" s="273"/>
      <c r="F62" s="273"/>
      <c r="G62" s="273"/>
      <c r="H62" s="273"/>
      <c r="I62" s="273"/>
      <c r="J62" s="273"/>
      <c r="K62" s="273"/>
      <c r="L62" s="273"/>
      <c r="M62" s="273"/>
      <c r="N62" s="189"/>
      <c r="O62" s="189"/>
      <c r="P62" s="189"/>
      <c r="Q62" s="189"/>
      <c r="R62" s="193"/>
      <c r="S62" s="192"/>
      <c r="T62" s="192"/>
      <c r="U62" s="192"/>
      <c r="V62" s="192"/>
      <c r="W62" s="192"/>
      <c r="X62" s="192"/>
      <c r="Y62" s="192"/>
      <c r="Z62" s="192"/>
      <c r="AA62" s="192"/>
      <c r="AB62" s="191"/>
      <c r="AC62" s="191"/>
      <c r="AD62" s="191"/>
    </row>
    <row r="63" spans="1:30" s="190" customFormat="1">
      <c r="A63" s="273"/>
      <c r="B63" s="273"/>
      <c r="C63" s="273"/>
      <c r="D63" s="273"/>
      <c r="E63" s="273"/>
      <c r="F63" s="273"/>
      <c r="G63" s="273"/>
      <c r="H63" s="273"/>
      <c r="I63" s="273"/>
      <c r="J63" s="273"/>
      <c r="K63" s="273"/>
      <c r="L63" s="273"/>
      <c r="M63" s="273"/>
      <c r="N63" s="189"/>
      <c r="O63" s="189"/>
      <c r="P63" s="189"/>
      <c r="Q63" s="189"/>
      <c r="R63" s="193"/>
      <c r="S63" s="192"/>
      <c r="T63" s="192"/>
      <c r="U63" s="192"/>
      <c r="V63" s="192"/>
      <c r="W63" s="192"/>
      <c r="X63" s="192"/>
      <c r="Y63" s="192"/>
      <c r="Z63" s="192"/>
      <c r="AA63" s="192"/>
      <c r="AB63" s="191"/>
      <c r="AC63" s="191"/>
      <c r="AD63" s="191"/>
    </row>
  </sheetData>
  <mergeCells count="7">
    <mergeCell ref="H19:I19"/>
    <mergeCell ref="A5:B5"/>
    <mergeCell ref="A6:A7"/>
    <mergeCell ref="I6:I7"/>
    <mergeCell ref="A17:C17"/>
    <mergeCell ref="G17:I17"/>
    <mergeCell ref="A18:C18"/>
  </mergeCells>
  <printOptions horizontalCentered="1"/>
  <pageMargins left="0.25" right="0.38" top="0.24" bottom="0.5" header="0" footer="0.25"/>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AF80"/>
  <sheetViews>
    <sheetView rightToLeft="1" tabSelected="1" view="pageBreakPreview" topLeftCell="A31" zoomScale="115" zoomScaleNormal="100" zoomScaleSheetLayoutView="115" workbookViewId="0">
      <selection activeCell="E17" sqref="E17"/>
    </sheetView>
  </sheetViews>
  <sheetFormatPr defaultColWidth="9.140625" defaultRowHeight="22.5"/>
  <cols>
    <col min="1" max="1" width="24.85546875" style="273" customWidth="1"/>
    <col min="2" max="2" width="12.85546875" style="273" customWidth="1"/>
    <col min="3" max="3" width="11.140625" style="274" customWidth="1"/>
    <col min="4" max="4" width="10.42578125" style="273" bestFit="1" customWidth="1"/>
    <col min="5" max="5" width="16.5703125" style="273" customWidth="1"/>
    <col min="6" max="6" width="14.5703125" style="273" customWidth="1"/>
    <col min="7" max="7" width="10" style="273" customWidth="1"/>
    <col min="8" max="8" width="10.85546875" style="273" customWidth="1"/>
    <col min="9" max="9" width="12.28515625" style="273" customWidth="1"/>
    <col min="10" max="10" width="9.7109375" style="273" customWidth="1"/>
    <col min="11" max="11" width="26" style="273" customWidth="1"/>
    <col min="12" max="12" width="23.42578125" style="273" bestFit="1" customWidth="1"/>
    <col min="13" max="13" width="22.42578125" style="273" bestFit="1" customWidth="1"/>
    <col min="14" max="16" width="9.140625" style="189"/>
    <col min="17" max="17" width="9.140625" style="188"/>
    <col min="18" max="27" width="9.140625" style="187"/>
    <col min="28" max="32" width="9.140625" style="186"/>
    <col min="33" max="16384" width="9.140625" style="185"/>
  </cols>
  <sheetData>
    <row r="1" spans="1:32" ht="37.5" customHeight="1">
      <c r="C1" s="272"/>
    </row>
    <row r="2" spans="1:32" s="227" customFormat="1" ht="18.75" customHeight="1">
      <c r="A2" s="940" t="s">
        <v>432</v>
      </c>
      <c r="B2" s="940"/>
      <c r="C2" s="940"/>
      <c r="D2" s="940"/>
      <c r="E2" s="940"/>
      <c r="F2" s="940"/>
      <c r="G2" s="940"/>
      <c r="H2" s="940"/>
      <c r="I2" s="940"/>
      <c r="J2" s="940"/>
      <c r="K2" s="940"/>
      <c r="L2" s="273"/>
      <c r="M2" s="738"/>
      <c r="N2" s="225"/>
      <c r="O2" s="225"/>
      <c r="P2" s="225"/>
      <c r="Q2" s="224"/>
      <c r="R2" s="223"/>
      <c r="S2" s="223"/>
      <c r="T2" s="223"/>
      <c r="U2" s="223"/>
      <c r="V2" s="223"/>
      <c r="W2" s="223"/>
      <c r="X2" s="223"/>
      <c r="Y2" s="223"/>
      <c r="Z2" s="223"/>
      <c r="AA2" s="223"/>
    </row>
    <row r="3" spans="1:32" s="222" customFormat="1" ht="17.25" customHeight="1">
      <c r="A3" s="940" t="s">
        <v>431</v>
      </c>
      <c r="B3" s="940"/>
      <c r="C3" s="940"/>
      <c r="D3" s="940"/>
      <c r="E3" s="940"/>
      <c r="F3" s="940"/>
      <c r="G3" s="940"/>
      <c r="H3" s="940"/>
      <c r="I3" s="940"/>
      <c r="J3" s="940"/>
      <c r="K3" s="940"/>
      <c r="L3" s="273"/>
      <c r="M3" s="738"/>
      <c r="N3" s="225"/>
      <c r="O3" s="225"/>
      <c r="P3" s="225"/>
      <c r="Q3" s="224"/>
      <c r="R3" s="223"/>
      <c r="S3" s="223"/>
      <c r="T3" s="223"/>
      <c r="U3" s="223"/>
      <c r="V3" s="223"/>
      <c r="W3" s="223"/>
      <c r="X3" s="223"/>
      <c r="Y3" s="223"/>
      <c r="Z3" s="223"/>
      <c r="AA3" s="223"/>
    </row>
    <row r="4" spans="1:32" s="222" customFormat="1" ht="22.5" customHeight="1">
      <c r="A4" s="969" t="s">
        <v>741</v>
      </c>
      <c r="B4" s="969"/>
      <c r="C4" s="969"/>
      <c r="D4" s="969"/>
      <c r="E4" s="969"/>
      <c r="F4" s="969"/>
      <c r="G4" s="969"/>
      <c r="H4" s="969"/>
      <c r="I4" s="969"/>
      <c r="J4" s="969"/>
      <c r="K4" s="969"/>
      <c r="L4" s="735"/>
      <c r="M4" s="738"/>
      <c r="N4" s="225"/>
      <c r="O4" s="225"/>
      <c r="P4" s="225"/>
      <c r="Q4" s="224"/>
      <c r="R4" s="223"/>
      <c r="S4" s="223"/>
      <c r="T4" s="223"/>
      <c r="U4" s="223"/>
      <c r="V4" s="223"/>
      <c r="W4" s="223"/>
      <c r="X4" s="223"/>
      <c r="Y4" s="223"/>
      <c r="Z4" s="223"/>
      <c r="AA4" s="223"/>
    </row>
    <row r="5" spans="1:32" s="211" customFormat="1" ht="16.5" customHeight="1">
      <c r="A5" s="280" t="s">
        <v>430</v>
      </c>
      <c r="B5" s="379"/>
      <c r="C5" s="386"/>
      <c r="D5" s="273"/>
      <c r="E5" s="273"/>
      <c r="F5" s="273"/>
      <c r="G5" s="273"/>
      <c r="H5" s="273"/>
      <c r="I5" s="273"/>
      <c r="J5" s="273"/>
      <c r="K5" s="273"/>
      <c r="L5" s="273"/>
      <c r="M5" s="273"/>
      <c r="N5" s="189"/>
      <c r="O5" s="189"/>
      <c r="P5" s="189"/>
      <c r="Q5" s="193"/>
      <c r="R5" s="192"/>
      <c r="S5" s="192"/>
      <c r="T5" s="192"/>
      <c r="U5" s="192"/>
      <c r="V5" s="192"/>
      <c r="W5" s="192"/>
      <c r="X5" s="192"/>
      <c r="Y5" s="192"/>
      <c r="Z5" s="192"/>
      <c r="AA5" s="192"/>
      <c r="AB5" s="195"/>
      <c r="AC5" s="195"/>
      <c r="AD5" s="195"/>
      <c r="AE5" s="195"/>
      <c r="AF5" s="195"/>
    </row>
    <row r="6" spans="1:32" s="211" customFormat="1" ht="21" customHeight="1">
      <c r="A6" s="970" t="s">
        <v>347</v>
      </c>
      <c r="B6" s="973" t="s">
        <v>425</v>
      </c>
      <c r="C6" s="975" t="s">
        <v>399</v>
      </c>
      <c r="D6" s="975" t="s">
        <v>429</v>
      </c>
      <c r="E6" s="977" t="s">
        <v>428</v>
      </c>
      <c r="F6" s="978"/>
      <c r="G6" s="979" t="s">
        <v>397</v>
      </c>
      <c r="H6" s="975" t="s">
        <v>422</v>
      </c>
      <c r="I6" s="973" t="s">
        <v>395</v>
      </c>
      <c r="J6" s="973" t="s">
        <v>420</v>
      </c>
      <c r="K6" s="981" t="s">
        <v>75</v>
      </c>
      <c r="L6" s="273"/>
      <c r="M6" s="273"/>
      <c r="N6" s="189"/>
      <c r="O6" s="189"/>
      <c r="P6" s="189"/>
      <c r="Q6" s="193"/>
      <c r="R6" s="192"/>
      <c r="S6" s="192"/>
      <c r="T6" s="192"/>
      <c r="U6" s="192"/>
      <c r="V6" s="192"/>
      <c r="W6" s="192"/>
      <c r="X6" s="192"/>
      <c r="Y6" s="192"/>
      <c r="Z6" s="192"/>
      <c r="AA6" s="192"/>
      <c r="AB6" s="195"/>
      <c r="AC6" s="195"/>
      <c r="AD6" s="195"/>
      <c r="AE6" s="195"/>
      <c r="AF6" s="195"/>
    </row>
    <row r="7" spans="1:32" s="211" customFormat="1" ht="54" customHeight="1">
      <c r="A7" s="971"/>
      <c r="B7" s="974"/>
      <c r="C7" s="976"/>
      <c r="D7" s="976"/>
      <c r="E7" s="802" t="s">
        <v>419</v>
      </c>
      <c r="F7" s="803" t="s">
        <v>418</v>
      </c>
      <c r="G7" s="980"/>
      <c r="H7" s="976"/>
      <c r="I7" s="974"/>
      <c r="J7" s="974"/>
      <c r="K7" s="982"/>
      <c r="L7" s="273"/>
      <c r="M7" s="273"/>
      <c r="N7" s="189"/>
      <c r="O7" s="189"/>
      <c r="P7" s="189"/>
      <c r="Q7" s="193"/>
      <c r="R7" s="192"/>
      <c r="S7" s="192"/>
      <c r="T7" s="192"/>
      <c r="U7" s="192"/>
      <c r="V7" s="192"/>
      <c r="W7" s="192"/>
      <c r="X7" s="192"/>
      <c r="Y7" s="192"/>
      <c r="Z7" s="192"/>
      <c r="AA7" s="192"/>
      <c r="AB7" s="195"/>
      <c r="AC7" s="195"/>
      <c r="AD7" s="195"/>
      <c r="AE7" s="195"/>
      <c r="AF7" s="195"/>
    </row>
    <row r="8" spans="1:32" s="233" customFormat="1" ht="86.25" customHeight="1">
      <c r="A8" s="972"/>
      <c r="B8" s="804" t="s">
        <v>417</v>
      </c>
      <c r="C8" s="804" t="s">
        <v>392</v>
      </c>
      <c r="D8" s="804" t="s">
        <v>393</v>
      </c>
      <c r="E8" s="804" t="s">
        <v>416</v>
      </c>
      <c r="F8" s="804" t="s">
        <v>415</v>
      </c>
      <c r="G8" s="805" t="s">
        <v>390</v>
      </c>
      <c r="H8" s="804" t="s">
        <v>414</v>
      </c>
      <c r="I8" s="806" t="s">
        <v>388</v>
      </c>
      <c r="J8" s="806" t="s">
        <v>413</v>
      </c>
      <c r="K8" s="983"/>
      <c r="L8" s="735"/>
      <c r="M8" s="735"/>
      <c r="N8" s="147"/>
      <c r="O8" s="147"/>
      <c r="P8" s="147"/>
      <c r="Q8" s="210"/>
      <c r="R8" s="209"/>
      <c r="S8" s="209"/>
      <c r="T8" s="209"/>
      <c r="U8" s="209"/>
      <c r="V8" s="209"/>
      <c r="W8" s="209"/>
      <c r="X8" s="209"/>
      <c r="Y8" s="209"/>
      <c r="Z8" s="209"/>
      <c r="AA8" s="209"/>
      <c r="AB8" s="208"/>
      <c r="AC8" s="208"/>
      <c r="AD8" s="208"/>
      <c r="AE8" s="208"/>
      <c r="AF8" s="208"/>
    </row>
    <row r="9" spans="1:32" s="194" customFormat="1" ht="25.5" customHeight="1">
      <c r="A9" s="416" t="s">
        <v>335</v>
      </c>
      <c r="B9" s="417">
        <v>175614</v>
      </c>
      <c r="C9" s="417">
        <v>8661</v>
      </c>
      <c r="D9" s="417">
        <v>95</v>
      </c>
      <c r="E9" s="417">
        <v>13786</v>
      </c>
      <c r="F9" s="417">
        <v>16079</v>
      </c>
      <c r="G9" s="418">
        <v>1.86</v>
      </c>
      <c r="H9" s="418">
        <v>52.5</v>
      </c>
      <c r="I9" s="418">
        <v>0.96842105263157896</v>
      </c>
      <c r="J9" s="418">
        <v>1.8631578947368421</v>
      </c>
      <c r="K9" s="431" t="s">
        <v>334</v>
      </c>
      <c r="L9" s="356"/>
      <c r="M9" s="357"/>
      <c r="N9" s="189"/>
      <c r="O9" s="189"/>
      <c r="P9" s="189"/>
      <c r="Q9" s="193"/>
      <c r="R9" s="192"/>
      <c r="S9" s="192"/>
      <c r="T9" s="192"/>
      <c r="U9" s="192"/>
      <c r="V9" s="192"/>
      <c r="W9" s="192"/>
      <c r="X9" s="192"/>
      <c r="Y9" s="192"/>
      <c r="Z9" s="192"/>
      <c r="AA9" s="192"/>
      <c r="AB9" s="195"/>
      <c r="AC9" s="195"/>
      <c r="AD9" s="195"/>
      <c r="AE9" s="195"/>
      <c r="AF9" s="195"/>
    </row>
    <row r="10" spans="1:32" s="194" customFormat="1" ht="25.5" customHeight="1">
      <c r="A10" s="419" t="s">
        <v>325</v>
      </c>
      <c r="B10" s="420">
        <v>325736</v>
      </c>
      <c r="C10" s="420">
        <v>13414</v>
      </c>
      <c r="D10" s="420">
        <v>128</v>
      </c>
      <c r="E10" s="420">
        <v>38959</v>
      </c>
      <c r="F10" s="420">
        <v>29402</v>
      </c>
      <c r="G10" s="420">
        <v>2.1918890711197259</v>
      </c>
      <c r="H10" s="420">
        <v>83.388270547945211</v>
      </c>
      <c r="I10" s="420">
        <v>1.3125</v>
      </c>
      <c r="J10" s="420">
        <v>2.3984375</v>
      </c>
      <c r="K10" s="432" t="s">
        <v>324</v>
      </c>
      <c r="L10" s="388"/>
      <c r="M10" s="389"/>
      <c r="N10" s="189"/>
      <c r="O10" s="189"/>
      <c r="P10" s="189"/>
      <c r="Q10" s="193"/>
      <c r="R10" s="192"/>
      <c r="S10" s="192"/>
      <c r="T10" s="192"/>
      <c r="U10" s="192"/>
      <c r="V10" s="192"/>
      <c r="W10" s="192"/>
      <c r="X10" s="192"/>
      <c r="Y10" s="192"/>
      <c r="Z10" s="192"/>
      <c r="AA10" s="192"/>
      <c r="AB10" s="195"/>
      <c r="AC10" s="195"/>
      <c r="AD10" s="195"/>
      <c r="AE10" s="195"/>
      <c r="AF10" s="195"/>
    </row>
    <row r="11" spans="1:32" s="194" customFormat="1" ht="22.5" customHeight="1">
      <c r="A11" s="422" t="s">
        <v>368</v>
      </c>
      <c r="B11" s="417">
        <v>156857</v>
      </c>
      <c r="C11" s="417">
        <v>16593</v>
      </c>
      <c r="D11" s="417">
        <v>254</v>
      </c>
      <c r="E11" s="417">
        <v>28748</v>
      </c>
      <c r="F11" s="417">
        <v>28586</v>
      </c>
      <c r="G11" s="418">
        <v>1.7</v>
      </c>
      <c r="H11" s="418">
        <v>31</v>
      </c>
      <c r="I11" s="418">
        <v>0.40157480314960631</v>
      </c>
      <c r="J11" s="418">
        <v>1.0826771653543308</v>
      </c>
      <c r="K11" s="431" t="s">
        <v>367</v>
      </c>
      <c r="L11" s="356"/>
      <c r="M11" s="357"/>
      <c r="N11" s="189"/>
      <c r="O11" s="189"/>
      <c r="P11" s="189"/>
      <c r="Q11" s="193"/>
      <c r="R11" s="192"/>
      <c r="S11" s="192"/>
      <c r="T11" s="192"/>
      <c r="U11" s="192"/>
      <c r="V11" s="192"/>
      <c r="W11" s="192"/>
      <c r="X11" s="192"/>
      <c r="Y11" s="192"/>
      <c r="Z11" s="192"/>
      <c r="AA11" s="192"/>
      <c r="AB11" s="195"/>
      <c r="AC11" s="195"/>
      <c r="AD11" s="195"/>
      <c r="AE11" s="195"/>
      <c r="AF11" s="195"/>
    </row>
    <row r="12" spans="1:32" s="194" customFormat="1" ht="22.5" customHeight="1">
      <c r="A12" s="419" t="s">
        <v>339</v>
      </c>
      <c r="B12" s="420">
        <v>192019</v>
      </c>
      <c r="C12" s="420">
        <v>21384</v>
      </c>
      <c r="D12" s="420">
        <v>126</v>
      </c>
      <c r="E12" s="420">
        <v>34384</v>
      </c>
      <c r="F12" s="420">
        <v>34384</v>
      </c>
      <c r="G12" s="420">
        <v>1.6079311634867191</v>
      </c>
      <c r="H12" s="420">
        <v>74.7640791476408</v>
      </c>
      <c r="I12" s="420">
        <v>0.52380952380952384</v>
      </c>
      <c r="J12" s="420">
        <v>2.2222222222222223</v>
      </c>
      <c r="K12" s="432" t="s">
        <v>338</v>
      </c>
      <c r="L12" s="388"/>
      <c r="M12" s="389"/>
      <c r="N12" s="189"/>
      <c r="O12" s="189"/>
      <c r="P12" s="189"/>
      <c r="Q12" s="193"/>
      <c r="R12" s="192"/>
      <c r="S12" s="192"/>
      <c r="T12" s="192"/>
      <c r="U12" s="192"/>
      <c r="V12" s="192"/>
      <c r="W12" s="192"/>
      <c r="X12" s="192"/>
      <c r="Y12" s="192"/>
      <c r="Z12" s="192"/>
      <c r="AA12" s="192"/>
      <c r="AB12" s="195"/>
      <c r="AC12" s="195"/>
      <c r="AD12" s="195"/>
      <c r="AE12" s="195"/>
      <c r="AF12" s="195"/>
    </row>
    <row r="13" spans="1:32" s="194" customFormat="1" ht="28.5" customHeight="1">
      <c r="A13" s="422" t="s">
        <v>376</v>
      </c>
      <c r="B13" s="417">
        <v>46267</v>
      </c>
      <c r="C13" s="417">
        <v>1054</v>
      </c>
      <c r="D13" s="417">
        <v>10</v>
      </c>
      <c r="E13" s="417">
        <v>1119</v>
      </c>
      <c r="F13" s="417">
        <v>1119</v>
      </c>
      <c r="G13" s="418">
        <v>1.06</v>
      </c>
      <c r="H13" s="418">
        <v>30.7</v>
      </c>
      <c r="I13" s="418">
        <v>2.7</v>
      </c>
      <c r="J13" s="418">
        <v>4</v>
      </c>
      <c r="K13" s="431" t="s">
        <v>375</v>
      </c>
      <c r="L13" s="356"/>
      <c r="M13" s="357"/>
      <c r="N13" s="189"/>
      <c r="O13" s="189"/>
      <c r="P13" s="189"/>
      <c r="Q13" s="193"/>
      <c r="R13" s="192"/>
      <c r="S13" s="192"/>
      <c r="T13" s="192"/>
      <c r="U13" s="192"/>
      <c r="V13" s="192"/>
      <c r="W13" s="192"/>
      <c r="X13" s="192"/>
      <c r="Y13" s="192"/>
      <c r="Z13" s="192"/>
      <c r="AA13" s="192"/>
      <c r="AB13" s="195"/>
      <c r="AC13" s="195"/>
      <c r="AD13" s="195"/>
      <c r="AE13" s="195"/>
      <c r="AF13" s="195"/>
    </row>
    <row r="14" spans="1:32" s="194" customFormat="1" ht="28.5" customHeight="1">
      <c r="A14" s="419" t="s">
        <v>374</v>
      </c>
      <c r="B14" s="420">
        <v>147854</v>
      </c>
      <c r="C14" s="420">
        <v>4134</v>
      </c>
      <c r="D14" s="420">
        <v>64</v>
      </c>
      <c r="E14" s="420">
        <v>8813</v>
      </c>
      <c r="F14" s="420">
        <v>10513</v>
      </c>
      <c r="G14" s="420">
        <v>2.5430575713594581</v>
      </c>
      <c r="H14" s="420">
        <v>37.700000000000003</v>
      </c>
      <c r="I14" s="420">
        <v>0.84375</v>
      </c>
      <c r="J14" s="420">
        <v>2.890625</v>
      </c>
      <c r="K14" s="432" t="s">
        <v>373</v>
      </c>
      <c r="L14" s="388"/>
      <c r="M14" s="389"/>
      <c r="N14" s="189"/>
      <c r="O14" s="189"/>
      <c r="P14" s="189"/>
      <c r="Q14" s="193"/>
      <c r="R14" s="192"/>
      <c r="S14" s="192"/>
      <c r="T14" s="192"/>
      <c r="U14" s="192"/>
      <c r="V14" s="192"/>
      <c r="W14" s="192"/>
      <c r="X14" s="192"/>
      <c r="Y14" s="192"/>
      <c r="Z14" s="192"/>
      <c r="AA14" s="192"/>
      <c r="AB14" s="195"/>
      <c r="AC14" s="195"/>
      <c r="AD14" s="195"/>
      <c r="AE14" s="195"/>
      <c r="AF14" s="195"/>
    </row>
    <row r="15" spans="1:32" s="194" customFormat="1" ht="28.5" customHeight="1">
      <c r="A15" s="422" t="s">
        <v>327</v>
      </c>
      <c r="B15" s="417">
        <v>12516</v>
      </c>
      <c r="C15" s="417">
        <v>1236</v>
      </c>
      <c r="D15" s="417">
        <v>30</v>
      </c>
      <c r="E15" s="417">
        <v>2310</v>
      </c>
      <c r="F15" s="417">
        <v>2310</v>
      </c>
      <c r="G15" s="418">
        <v>1.8689320388349515</v>
      </c>
      <c r="H15" s="418">
        <v>21.095890410958905</v>
      </c>
      <c r="I15" s="418">
        <v>1.2666666666666666</v>
      </c>
      <c r="J15" s="418">
        <v>2.0666666666666669</v>
      </c>
      <c r="K15" s="431" t="s">
        <v>326</v>
      </c>
      <c r="L15" s="356"/>
      <c r="M15" s="357"/>
      <c r="N15" s="189"/>
      <c r="O15" s="189"/>
      <c r="P15" s="189"/>
      <c r="Q15" s="193"/>
      <c r="R15" s="192"/>
      <c r="S15" s="192"/>
      <c r="T15" s="192"/>
      <c r="U15" s="192"/>
      <c r="V15" s="192"/>
      <c r="W15" s="192"/>
      <c r="X15" s="192"/>
      <c r="Y15" s="192"/>
      <c r="Z15" s="192"/>
      <c r="AA15" s="192"/>
      <c r="AB15" s="195"/>
      <c r="AC15" s="195"/>
      <c r="AD15" s="195"/>
      <c r="AE15" s="195"/>
      <c r="AF15" s="195"/>
    </row>
    <row r="16" spans="1:32" s="194" customFormat="1" ht="28.5" customHeight="1">
      <c r="A16" s="419" t="s">
        <v>362</v>
      </c>
      <c r="B16" s="420">
        <v>116396</v>
      </c>
      <c r="C16" s="420">
        <v>5465</v>
      </c>
      <c r="D16" s="420">
        <v>103</v>
      </c>
      <c r="E16" s="420">
        <v>15592</v>
      </c>
      <c r="F16" s="420">
        <v>31403</v>
      </c>
      <c r="G16" s="420">
        <v>5.7</v>
      </c>
      <c r="H16" s="420">
        <v>83.5</v>
      </c>
      <c r="I16" s="420">
        <v>1.0485436893203883</v>
      </c>
      <c r="J16" s="420">
        <v>2.0194174757281553</v>
      </c>
      <c r="K16" s="432" t="s">
        <v>361</v>
      </c>
      <c r="L16" s="388"/>
      <c r="M16" s="389"/>
      <c r="N16" s="189"/>
      <c r="O16" s="189"/>
      <c r="P16" s="189"/>
      <c r="Q16" s="193"/>
      <c r="R16" s="192"/>
      <c r="S16" s="192"/>
      <c r="T16" s="192"/>
      <c r="U16" s="192"/>
      <c r="V16" s="192"/>
      <c r="W16" s="192"/>
      <c r="X16" s="192"/>
      <c r="Y16" s="192"/>
      <c r="Z16" s="192"/>
      <c r="AA16" s="192"/>
      <c r="AB16" s="195"/>
      <c r="AC16" s="195"/>
      <c r="AD16" s="195"/>
      <c r="AE16" s="195"/>
      <c r="AF16" s="195"/>
    </row>
    <row r="17" spans="1:32" s="194" customFormat="1" ht="28.5" customHeight="1">
      <c r="A17" s="422" t="s">
        <v>427</v>
      </c>
      <c r="B17" s="417">
        <v>23013</v>
      </c>
      <c r="C17" s="417">
        <v>1209</v>
      </c>
      <c r="D17" s="417">
        <v>12</v>
      </c>
      <c r="E17" s="417">
        <v>4380</v>
      </c>
      <c r="F17" s="417">
        <v>5</v>
      </c>
      <c r="G17" s="418">
        <v>1.25</v>
      </c>
      <c r="H17" s="418">
        <v>100</v>
      </c>
      <c r="I17" s="418">
        <v>1.3333333333333333</v>
      </c>
      <c r="J17" s="418">
        <v>1.9166666666666667</v>
      </c>
      <c r="K17" s="431" t="s">
        <v>353</v>
      </c>
      <c r="L17" s="356"/>
      <c r="M17" s="357"/>
      <c r="N17" s="189"/>
      <c r="O17" s="189"/>
      <c r="P17" s="189"/>
      <c r="Q17" s="193"/>
      <c r="R17" s="192"/>
      <c r="S17" s="192"/>
      <c r="T17" s="192"/>
      <c r="U17" s="192"/>
      <c r="V17" s="192"/>
      <c r="W17" s="192"/>
      <c r="X17" s="192"/>
      <c r="Y17" s="192"/>
      <c r="Z17" s="192"/>
      <c r="AA17" s="192"/>
      <c r="AB17" s="195"/>
      <c r="AC17" s="195"/>
      <c r="AD17" s="195"/>
      <c r="AE17" s="195"/>
      <c r="AF17" s="195"/>
    </row>
    <row r="18" spans="1:32" s="194" customFormat="1" ht="28.5" customHeight="1">
      <c r="A18" s="419" t="s">
        <v>337</v>
      </c>
      <c r="B18" s="420">
        <v>148414</v>
      </c>
      <c r="C18" s="420">
        <v>1996</v>
      </c>
      <c r="D18" s="420">
        <v>11</v>
      </c>
      <c r="E18" s="420">
        <v>3420</v>
      </c>
      <c r="F18" s="420">
        <v>11</v>
      </c>
      <c r="G18" s="420">
        <v>2</v>
      </c>
      <c r="H18" s="420">
        <v>85.2</v>
      </c>
      <c r="I18" s="420">
        <v>8.3636363636363633</v>
      </c>
      <c r="J18" s="420">
        <v>6.4545454545454541</v>
      </c>
      <c r="K18" s="432" t="s">
        <v>336</v>
      </c>
      <c r="L18" s="388"/>
      <c r="M18" s="389"/>
      <c r="N18" s="189"/>
      <c r="O18" s="189"/>
      <c r="P18" s="189"/>
      <c r="Q18" s="193"/>
      <c r="R18" s="192"/>
      <c r="S18" s="192"/>
      <c r="T18" s="192"/>
      <c r="U18" s="192"/>
      <c r="V18" s="192"/>
      <c r="W18" s="192"/>
      <c r="X18" s="192"/>
      <c r="Y18" s="192"/>
      <c r="Z18" s="192"/>
      <c r="AA18" s="192"/>
      <c r="AB18" s="195"/>
      <c r="AC18" s="195"/>
      <c r="AD18" s="195"/>
      <c r="AE18" s="195"/>
      <c r="AF18" s="195"/>
    </row>
    <row r="19" spans="1:32" s="194" customFormat="1" ht="28.5" customHeight="1">
      <c r="A19" s="422" t="s">
        <v>360</v>
      </c>
      <c r="B19" s="417">
        <v>121899</v>
      </c>
      <c r="C19" s="417">
        <v>3813</v>
      </c>
      <c r="D19" s="417">
        <v>100</v>
      </c>
      <c r="E19" s="417">
        <v>9795</v>
      </c>
      <c r="F19" s="417">
        <v>10150</v>
      </c>
      <c r="G19" s="418">
        <v>2.7</v>
      </c>
      <c r="H19" s="418">
        <v>26.24931506849315</v>
      </c>
      <c r="I19" s="418">
        <v>0.64</v>
      </c>
      <c r="J19" s="418">
        <v>1.56</v>
      </c>
      <c r="K19" s="431" t="s">
        <v>359</v>
      </c>
      <c r="L19" s="356"/>
      <c r="M19" s="357"/>
      <c r="N19" s="189"/>
      <c r="O19" s="189"/>
      <c r="P19" s="189"/>
      <c r="Q19" s="193"/>
      <c r="R19" s="192"/>
      <c r="S19" s="192"/>
      <c r="T19" s="192"/>
      <c r="U19" s="192"/>
      <c r="V19" s="192"/>
      <c r="W19" s="192"/>
      <c r="X19" s="192"/>
      <c r="Y19" s="192"/>
      <c r="Z19" s="192"/>
      <c r="AA19" s="192"/>
      <c r="AB19" s="195"/>
      <c r="AC19" s="195"/>
      <c r="AD19" s="195"/>
      <c r="AE19" s="195"/>
      <c r="AF19" s="195"/>
    </row>
    <row r="20" spans="1:32" s="194" customFormat="1" ht="28.5" customHeight="1">
      <c r="A20" s="419" t="s">
        <v>341</v>
      </c>
      <c r="B20" s="420">
        <v>64119</v>
      </c>
      <c r="C20" s="420">
        <v>5870</v>
      </c>
      <c r="D20" s="420">
        <v>79</v>
      </c>
      <c r="E20" s="420">
        <v>17482</v>
      </c>
      <c r="F20" s="420">
        <v>11612</v>
      </c>
      <c r="G20" s="420">
        <v>2</v>
      </c>
      <c r="H20" s="420">
        <v>60.6</v>
      </c>
      <c r="I20" s="420">
        <v>0.51898734177215189</v>
      </c>
      <c r="J20" s="420">
        <v>1.4303797468354431</v>
      </c>
      <c r="K20" s="432" t="s">
        <v>340</v>
      </c>
      <c r="L20" s="388"/>
      <c r="M20" s="389"/>
      <c r="N20" s="189"/>
      <c r="O20" s="189"/>
      <c r="P20" s="189"/>
      <c r="Q20" s="193"/>
      <c r="R20" s="192"/>
      <c r="S20" s="192"/>
      <c r="T20" s="192"/>
      <c r="U20" s="192"/>
      <c r="V20" s="192"/>
      <c r="W20" s="192"/>
      <c r="X20" s="192"/>
      <c r="Y20" s="192"/>
      <c r="Z20" s="192"/>
      <c r="AA20" s="192"/>
      <c r="AB20" s="195"/>
      <c r="AC20" s="195"/>
      <c r="AD20" s="195"/>
      <c r="AE20" s="195"/>
      <c r="AF20" s="195"/>
    </row>
    <row r="21" spans="1:32" s="194" customFormat="1" ht="28.5" customHeight="1">
      <c r="A21" s="422" t="s">
        <v>352</v>
      </c>
      <c r="B21" s="417">
        <v>376001</v>
      </c>
      <c r="C21" s="417">
        <v>12557</v>
      </c>
      <c r="D21" s="417">
        <v>220</v>
      </c>
      <c r="E21" s="417">
        <v>32110</v>
      </c>
      <c r="F21" s="417">
        <v>28548</v>
      </c>
      <c r="G21" s="418">
        <v>2.2734729632874102</v>
      </c>
      <c r="H21" s="418">
        <v>39.987546699875466</v>
      </c>
      <c r="I21" s="418">
        <v>0.48636363636363639</v>
      </c>
      <c r="J21" s="418">
        <v>1.040909090909091</v>
      </c>
      <c r="K21" s="431" t="s">
        <v>351</v>
      </c>
      <c r="L21" s="356"/>
      <c r="M21" s="357"/>
      <c r="N21" s="189"/>
      <c r="O21" s="189"/>
      <c r="P21" s="189"/>
      <c r="Q21" s="193"/>
      <c r="R21" s="192"/>
      <c r="S21" s="192"/>
      <c r="T21" s="192"/>
      <c r="U21" s="192"/>
      <c r="V21" s="192"/>
      <c r="W21" s="192"/>
      <c r="X21" s="192"/>
      <c r="Y21" s="192"/>
      <c r="Z21" s="192"/>
      <c r="AA21" s="192"/>
      <c r="AB21" s="195"/>
      <c r="AC21" s="195"/>
      <c r="AD21" s="195"/>
      <c r="AE21" s="195"/>
      <c r="AF21" s="195"/>
    </row>
    <row r="22" spans="1:32" s="194" customFormat="1" ht="28.5" customHeight="1">
      <c r="A22" s="809" t="s">
        <v>744</v>
      </c>
      <c r="B22" s="1043" t="s">
        <v>719</v>
      </c>
      <c r="C22" s="1043" t="s">
        <v>719</v>
      </c>
      <c r="D22" s="1043" t="s">
        <v>719</v>
      </c>
      <c r="E22" s="1043" t="s">
        <v>719</v>
      </c>
      <c r="F22" s="1043" t="s">
        <v>719</v>
      </c>
      <c r="G22" s="1043" t="s">
        <v>719</v>
      </c>
      <c r="H22" s="1043" t="s">
        <v>719</v>
      </c>
      <c r="I22" s="1043" t="s">
        <v>719</v>
      </c>
      <c r="J22" s="1043" t="s">
        <v>719</v>
      </c>
      <c r="K22" s="810" t="s">
        <v>745</v>
      </c>
      <c r="L22" s="390"/>
      <c r="M22" s="391"/>
      <c r="N22" s="189"/>
      <c r="O22" s="189"/>
      <c r="P22" s="189"/>
      <c r="Q22" s="193"/>
      <c r="R22" s="192"/>
      <c r="S22" s="192"/>
      <c r="T22" s="192"/>
      <c r="U22" s="192"/>
      <c r="V22" s="192"/>
      <c r="W22" s="192"/>
      <c r="X22" s="192"/>
      <c r="Y22" s="192"/>
      <c r="Z22" s="192"/>
      <c r="AA22" s="192"/>
      <c r="AB22" s="195"/>
      <c r="AC22" s="195"/>
      <c r="AD22" s="195"/>
      <c r="AE22" s="195"/>
      <c r="AF22" s="195"/>
    </row>
    <row r="23" spans="1:32" s="231" customFormat="1" ht="0.75" customHeight="1">
      <c r="A23" s="423"/>
      <c r="B23" s="424"/>
      <c r="C23" s="425"/>
      <c r="D23" s="424"/>
      <c r="E23" s="424"/>
      <c r="F23" s="424"/>
      <c r="G23" s="426"/>
      <c r="H23" s="427"/>
      <c r="I23" s="427"/>
      <c r="J23" s="427"/>
      <c r="K23" s="423"/>
      <c r="L23" s="273"/>
      <c r="M23" s="273"/>
      <c r="N23" s="189"/>
      <c r="O23" s="189"/>
      <c r="P23" s="189"/>
      <c r="Q23" s="775"/>
      <c r="R23" s="232"/>
      <c r="S23" s="232"/>
      <c r="T23" s="232"/>
      <c r="U23" s="232"/>
      <c r="V23" s="232"/>
      <c r="W23" s="232"/>
      <c r="X23" s="232"/>
      <c r="Y23" s="232"/>
      <c r="Z23" s="232"/>
      <c r="AA23" s="232"/>
      <c r="AB23" s="250"/>
      <c r="AC23" s="250"/>
      <c r="AD23" s="250"/>
      <c r="AE23" s="250"/>
      <c r="AF23" s="250"/>
    </row>
    <row r="24" spans="1:32" s="231" customFormat="1" ht="17.25" customHeight="1">
      <c r="A24" s="984" t="s">
        <v>426</v>
      </c>
      <c r="B24" s="984"/>
      <c r="C24" s="425"/>
      <c r="D24" s="424"/>
      <c r="E24" s="424"/>
      <c r="F24" s="424"/>
      <c r="G24" s="426"/>
      <c r="H24" s="427"/>
      <c r="I24" s="427"/>
      <c r="J24" s="427"/>
      <c r="K24" s="423"/>
      <c r="L24" s="273"/>
      <c r="M24" s="273"/>
      <c r="N24" s="189"/>
      <c r="O24" s="189"/>
      <c r="P24" s="189"/>
      <c r="Q24" s="775"/>
      <c r="R24" s="232"/>
      <c r="S24" s="232"/>
      <c r="T24" s="232"/>
      <c r="U24" s="232"/>
      <c r="V24" s="232"/>
      <c r="W24" s="232"/>
      <c r="X24" s="232"/>
      <c r="Y24" s="232"/>
      <c r="Z24" s="232"/>
      <c r="AA24" s="232"/>
      <c r="AB24" s="250"/>
      <c r="AC24" s="250"/>
      <c r="AD24" s="250"/>
      <c r="AE24" s="250"/>
      <c r="AF24" s="250"/>
    </row>
    <row r="25" spans="1:32" s="211" customFormat="1" ht="25.5" customHeight="1">
      <c r="A25" s="970" t="s">
        <v>347</v>
      </c>
      <c r="B25" s="973" t="s">
        <v>425</v>
      </c>
      <c r="C25" s="975" t="s">
        <v>399</v>
      </c>
      <c r="D25" s="975" t="s">
        <v>424</v>
      </c>
      <c r="E25" s="977" t="s">
        <v>423</v>
      </c>
      <c r="F25" s="978"/>
      <c r="G25" s="979" t="s">
        <v>397</v>
      </c>
      <c r="H25" s="975" t="s">
        <v>422</v>
      </c>
      <c r="I25" s="973" t="s">
        <v>421</v>
      </c>
      <c r="J25" s="973" t="s">
        <v>420</v>
      </c>
      <c r="K25" s="981" t="s">
        <v>75</v>
      </c>
      <c r="L25" s="273"/>
      <c r="M25" s="273"/>
      <c r="N25" s="189"/>
      <c r="O25" s="189"/>
      <c r="P25" s="189"/>
      <c r="Q25" s="193"/>
      <c r="R25" s="192"/>
      <c r="S25" s="192"/>
      <c r="T25" s="192"/>
      <c r="U25" s="192"/>
      <c r="V25" s="192"/>
      <c r="W25" s="192"/>
      <c r="X25" s="192"/>
      <c r="Y25" s="192"/>
      <c r="Z25" s="192"/>
      <c r="AA25" s="192"/>
      <c r="AB25" s="195"/>
      <c r="AC25" s="195"/>
      <c r="AD25" s="195"/>
      <c r="AE25" s="195"/>
      <c r="AF25" s="195"/>
    </row>
    <row r="26" spans="1:32" s="211" customFormat="1" ht="55.5" customHeight="1">
      <c r="A26" s="971"/>
      <c r="B26" s="974"/>
      <c r="C26" s="976"/>
      <c r="D26" s="976"/>
      <c r="E26" s="807" t="s">
        <v>419</v>
      </c>
      <c r="F26" s="808" t="s">
        <v>418</v>
      </c>
      <c r="G26" s="980"/>
      <c r="H26" s="976"/>
      <c r="I26" s="974"/>
      <c r="J26" s="974"/>
      <c r="K26" s="982"/>
      <c r="L26" s="273"/>
      <c r="M26" s="273"/>
      <c r="N26" s="189"/>
      <c r="O26" s="189"/>
      <c r="P26" s="189"/>
      <c r="Q26" s="193"/>
      <c r="R26" s="192"/>
      <c r="S26" s="192"/>
      <c r="T26" s="192"/>
      <c r="U26" s="192"/>
      <c r="V26" s="192"/>
      <c r="W26" s="192"/>
      <c r="X26" s="192"/>
      <c r="Y26" s="192"/>
      <c r="Z26" s="192"/>
      <c r="AA26" s="192"/>
      <c r="AB26" s="195"/>
      <c r="AC26" s="195"/>
      <c r="AD26" s="195"/>
      <c r="AE26" s="195"/>
      <c r="AF26" s="195"/>
    </row>
    <row r="27" spans="1:32" s="233" customFormat="1" ht="85.5" customHeight="1">
      <c r="A27" s="972"/>
      <c r="B27" s="804" t="s">
        <v>417</v>
      </c>
      <c r="C27" s="804" t="s">
        <v>392</v>
      </c>
      <c r="D27" s="804" t="s">
        <v>393</v>
      </c>
      <c r="E27" s="804" t="s">
        <v>416</v>
      </c>
      <c r="F27" s="804" t="s">
        <v>415</v>
      </c>
      <c r="G27" s="805" t="s">
        <v>390</v>
      </c>
      <c r="H27" s="804" t="s">
        <v>414</v>
      </c>
      <c r="I27" s="806" t="s">
        <v>388</v>
      </c>
      <c r="J27" s="806" t="s">
        <v>413</v>
      </c>
      <c r="K27" s="983"/>
      <c r="L27" s="735"/>
      <c r="M27" s="735"/>
      <c r="N27" s="147"/>
      <c r="O27" s="147"/>
      <c r="P27" s="147"/>
      <c r="Q27" s="210"/>
      <c r="R27" s="209"/>
      <c r="S27" s="209"/>
      <c r="T27" s="209"/>
      <c r="U27" s="209"/>
      <c r="V27" s="209"/>
      <c r="W27" s="209"/>
      <c r="X27" s="209"/>
      <c r="Y27" s="209"/>
      <c r="Z27" s="209"/>
      <c r="AA27" s="209"/>
      <c r="AB27" s="208"/>
      <c r="AC27" s="208"/>
      <c r="AD27" s="208"/>
      <c r="AE27" s="208"/>
      <c r="AF27" s="208"/>
    </row>
    <row r="28" spans="1:32" s="247" customFormat="1" ht="30" customHeight="1">
      <c r="A28" s="416" t="s">
        <v>412</v>
      </c>
      <c r="B28" s="417">
        <v>134496</v>
      </c>
      <c r="C28" s="417">
        <v>9335</v>
      </c>
      <c r="D28" s="417">
        <v>65</v>
      </c>
      <c r="E28" s="417">
        <v>5566</v>
      </c>
      <c r="F28" s="417">
        <v>5600</v>
      </c>
      <c r="G28" s="418">
        <v>0.6</v>
      </c>
      <c r="H28" s="418">
        <v>23.4</v>
      </c>
      <c r="I28" s="418">
        <v>0.7846153846153846</v>
      </c>
      <c r="J28" s="418">
        <v>1.8</v>
      </c>
      <c r="K28" s="431" t="s">
        <v>371</v>
      </c>
      <c r="L28" s="387"/>
      <c r="M28" s="392"/>
      <c r="N28" s="777"/>
      <c r="O28" s="777"/>
      <c r="P28" s="777"/>
      <c r="Q28" s="778"/>
      <c r="R28" s="249"/>
      <c r="S28" s="249"/>
      <c r="T28" s="249"/>
      <c r="U28" s="249"/>
      <c r="V28" s="249"/>
      <c r="W28" s="249"/>
      <c r="X28" s="249"/>
      <c r="Y28" s="249"/>
      <c r="Z28" s="249"/>
      <c r="AA28" s="249"/>
      <c r="AB28" s="248"/>
      <c r="AC28" s="248"/>
      <c r="AD28" s="248"/>
      <c r="AE28" s="248"/>
      <c r="AF28" s="248"/>
    </row>
    <row r="29" spans="1:32" s="194" customFormat="1" ht="30" customHeight="1">
      <c r="A29" s="419" t="s">
        <v>411</v>
      </c>
      <c r="B29" s="420">
        <v>61910</v>
      </c>
      <c r="C29" s="420">
        <v>2197</v>
      </c>
      <c r="D29" s="420">
        <v>27</v>
      </c>
      <c r="E29" s="420">
        <v>4377</v>
      </c>
      <c r="F29" s="420">
        <v>4377</v>
      </c>
      <c r="G29" s="421">
        <v>1.9922621756941283</v>
      </c>
      <c r="H29" s="421">
        <v>44.4</v>
      </c>
      <c r="I29" s="421">
        <v>0.92592592592592593</v>
      </c>
      <c r="J29" s="421">
        <v>2.7407407407407409</v>
      </c>
      <c r="K29" s="432" t="s">
        <v>322</v>
      </c>
      <c r="L29" s="388"/>
      <c r="M29" s="389"/>
      <c r="N29" s="189"/>
      <c r="O29" s="189"/>
      <c r="P29" s="189"/>
      <c r="Q29" s="193"/>
      <c r="R29" s="192"/>
      <c r="S29" s="192"/>
      <c r="T29" s="192"/>
      <c r="U29" s="192"/>
      <c r="V29" s="192"/>
      <c r="W29" s="192"/>
      <c r="X29" s="192"/>
      <c r="Y29" s="192"/>
      <c r="Z29" s="192"/>
      <c r="AA29" s="192"/>
      <c r="AB29" s="195"/>
      <c r="AC29" s="195"/>
      <c r="AD29" s="195"/>
      <c r="AE29" s="195"/>
      <c r="AF29" s="195"/>
    </row>
    <row r="30" spans="1:32" s="194" customFormat="1" ht="30" customHeight="1">
      <c r="A30" s="422" t="s">
        <v>654</v>
      </c>
      <c r="B30" s="417">
        <v>90018</v>
      </c>
      <c r="C30" s="417">
        <v>8085</v>
      </c>
      <c r="D30" s="417">
        <v>91</v>
      </c>
      <c r="E30" s="417">
        <v>21163</v>
      </c>
      <c r="F30" s="417">
        <v>2.5</v>
      </c>
      <c r="G30" s="418">
        <v>2.7</v>
      </c>
      <c r="H30" s="418">
        <v>63.7</v>
      </c>
      <c r="I30" s="418">
        <v>0.72527472527472525</v>
      </c>
      <c r="J30" s="418">
        <v>2.6813186813186811</v>
      </c>
      <c r="K30" s="431" t="s">
        <v>369</v>
      </c>
      <c r="L30" s="356"/>
      <c r="M30" s="357"/>
      <c r="N30" s="189"/>
      <c r="O30" s="189"/>
      <c r="P30" s="189"/>
      <c r="Q30" s="193"/>
      <c r="R30" s="192"/>
      <c r="S30" s="192"/>
      <c r="T30" s="192"/>
      <c r="U30" s="192"/>
      <c r="V30" s="192"/>
      <c r="W30" s="192"/>
      <c r="X30" s="192"/>
      <c r="Y30" s="192"/>
      <c r="Z30" s="192"/>
      <c r="AA30" s="192"/>
      <c r="AB30" s="195"/>
      <c r="AC30" s="195"/>
      <c r="AD30" s="195"/>
      <c r="AE30" s="195"/>
      <c r="AF30" s="195"/>
    </row>
    <row r="31" spans="1:32" s="236" customFormat="1" ht="30" customHeight="1">
      <c r="A31" s="419" t="s">
        <v>358</v>
      </c>
      <c r="B31" s="420">
        <v>135848</v>
      </c>
      <c r="C31" s="420">
        <v>4620</v>
      </c>
      <c r="D31" s="420">
        <v>74</v>
      </c>
      <c r="E31" s="420">
        <v>12881</v>
      </c>
      <c r="F31" s="420">
        <v>8361</v>
      </c>
      <c r="G31" s="421">
        <v>2.8</v>
      </c>
      <c r="H31" s="421">
        <v>41</v>
      </c>
      <c r="I31" s="421">
        <v>0.70270270270270274</v>
      </c>
      <c r="J31" s="421">
        <v>1.8648648648648649</v>
      </c>
      <c r="K31" s="432" t="s">
        <v>357</v>
      </c>
      <c r="L31" s="388"/>
      <c r="M31" s="389"/>
      <c r="N31" s="189"/>
      <c r="O31" s="189"/>
      <c r="P31" s="189"/>
      <c r="Q31" s="238"/>
      <c r="R31" s="237"/>
      <c r="S31" s="237"/>
      <c r="T31" s="237"/>
      <c r="U31" s="237"/>
      <c r="V31" s="237"/>
      <c r="W31" s="237"/>
      <c r="X31" s="237"/>
      <c r="Y31" s="237"/>
      <c r="Z31" s="237"/>
      <c r="AA31" s="237"/>
    </row>
    <row r="32" spans="1:32" s="194" customFormat="1" ht="30" customHeight="1">
      <c r="A32" s="422" t="s">
        <v>410</v>
      </c>
      <c r="B32" s="417">
        <v>163019</v>
      </c>
      <c r="C32" s="417">
        <v>7397</v>
      </c>
      <c r="D32" s="417">
        <v>111</v>
      </c>
      <c r="E32" s="417">
        <v>23282</v>
      </c>
      <c r="F32" s="417">
        <v>18132</v>
      </c>
      <c r="G32" s="418">
        <v>1.6</v>
      </c>
      <c r="H32" s="418">
        <v>44.8</v>
      </c>
      <c r="I32" s="418">
        <v>0.84684684684684686</v>
      </c>
      <c r="J32" s="418">
        <v>2.1621621621621623</v>
      </c>
      <c r="K32" s="431" t="s">
        <v>365</v>
      </c>
      <c r="L32" s="356"/>
      <c r="M32" s="357"/>
      <c r="N32" s="189"/>
      <c r="O32" s="189"/>
      <c r="P32" s="189"/>
      <c r="Q32" s="193"/>
      <c r="R32" s="192"/>
      <c r="S32" s="192"/>
      <c r="T32" s="192"/>
      <c r="U32" s="192"/>
      <c r="V32" s="192"/>
      <c r="W32" s="192"/>
      <c r="X32" s="192"/>
      <c r="Y32" s="192"/>
      <c r="Z32" s="192"/>
      <c r="AA32" s="192"/>
    </row>
    <row r="33" spans="1:32" s="194" customFormat="1" ht="30" customHeight="1">
      <c r="A33" s="419" t="s">
        <v>409</v>
      </c>
      <c r="B33" s="420">
        <v>22696</v>
      </c>
      <c r="C33" s="420">
        <v>1146</v>
      </c>
      <c r="D33" s="420">
        <v>40</v>
      </c>
      <c r="E33" s="420">
        <v>6499</v>
      </c>
      <c r="F33" s="420">
        <v>9845</v>
      </c>
      <c r="G33" s="421">
        <v>8.6</v>
      </c>
      <c r="H33" s="421">
        <v>50.8</v>
      </c>
      <c r="I33" s="421">
        <v>2.9249999999999998</v>
      </c>
      <c r="J33" s="421">
        <v>7.45</v>
      </c>
      <c r="K33" s="432" t="s">
        <v>363</v>
      </c>
      <c r="L33" s="393"/>
      <c r="M33" s="393"/>
      <c r="N33" s="189"/>
      <c r="O33" s="189"/>
      <c r="P33" s="189"/>
      <c r="Q33" s="193"/>
      <c r="R33" s="192"/>
      <c r="S33" s="192"/>
      <c r="T33" s="192"/>
      <c r="U33" s="192"/>
      <c r="V33" s="192"/>
      <c r="W33" s="192"/>
      <c r="X33" s="192"/>
      <c r="Y33" s="192"/>
      <c r="Z33" s="192"/>
      <c r="AA33" s="192"/>
    </row>
    <row r="34" spans="1:32" s="194" customFormat="1" ht="30" customHeight="1">
      <c r="A34" s="422" t="s">
        <v>408</v>
      </c>
      <c r="B34" s="417">
        <v>265353</v>
      </c>
      <c r="C34" s="417">
        <v>12695</v>
      </c>
      <c r="D34" s="417">
        <v>100</v>
      </c>
      <c r="E34" s="417">
        <v>21992</v>
      </c>
      <c r="F34" s="417">
        <v>29302</v>
      </c>
      <c r="G34" s="418">
        <v>2.3081528160693185</v>
      </c>
      <c r="H34" s="418">
        <v>60.252054794520546</v>
      </c>
      <c r="I34" s="418">
        <v>0.24</v>
      </c>
      <c r="J34" s="418">
        <v>0.68</v>
      </c>
      <c r="K34" s="431" t="s">
        <v>349</v>
      </c>
      <c r="L34" s="393"/>
      <c r="M34" s="393"/>
      <c r="N34" s="189"/>
      <c r="O34" s="189"/>
      <c r="P34" s="189"/>
      <c r="Q34" s="193"/>
      <c r="R34" s="192"/>
      <c r="S34" s="192"/>
      <c r="T34" s="192"/>
      <c r="U34" s="192"/>
      <c r="V34" s="192"/>
      <c r="W34" s="192"/>
      <c r="X34" s="192"/>
      <c r="Y34" s="192"/>
      <c r="Z34" s="192"/>
      <c r="AA34" s="192"/>
    </row>
    <row r="35" spans="1:32" s="194" customFormat="1" ht="30" customHeight="1">
      <c r="A35" s="419" t="s">
        <v>407</v>
      </c>
      <c r="B35" s="420">
        <v>226209</v>
      </c>
      <c r="C35" s="420">
        <v>7863</v>
      </c>
      <c r="D35" s="420">
        <v>73</v>
      </c>
      <c r="E35" s="420">
        <v>17659</v>
      </c>
      <c r="F35" s="420">
        <v>7853</v>
      </c>
      <c r="G35" s="421">
        <v>0.99872822078087242</v>
      </c>
      <c r="H35" s="421">
        <v>66.2</v>
      </c>
      <c r="I35" s="421">
        <v>1.1917808219178083</v>
      </c>
      <c r="J35" s="421">
        <v>2.8219178082191783</v>
      </c>
      <c r="K35" s="432" t="s">
        <v>718</v>
      </c>
      <c r="L35" s="388"/>
      <c r="M35" s="389"/>
      <c r="N35" s="189"/>
      <c r="O35" s="189"/>
      <c r="P35" s="189"/>
      <c r="Q35" s="193"/>
      <c r="R35" s="192"/>
      <c r="S35" s="192"/>
      <c r="T35" s="192"/>
      <c r="U35" s="192"/>
      <c r="V35" s="192"/>
      <c r="W35" s="192"/>
      <c r="X35" s="192"/>
      <c r="Y35" s="192"/>
      <c r="Z35" s="192"/>
      <c r="AA35" s="192"/>
    </row>
    <row r="36" spans="1:32" s="194" customFormat="1" ht="30" customHeight="1">
      <c r="A36" s="422" t="s">
        <v>406</v>
      </c>
      <c r="B36" s="417">
        <v>167601</v>
      </c>
      <c r="C36" s="417">
        <v>9926</v>
      </c>
      <c r="D36" s="417">
        <v>92</v>
      </c>
      <c r="E36" s="417">
        <v>20240</v>
      </c>
      <c r="F36" s="417">
        <v>19961</v>
      </c>
      <c r="G36" s="418">
        <v>2.0109812613338707</v>
      </c>
      <c r="H36" s="418">
        <v>60.2</v>
      </c>
      <c r="I36" s="418">
        <v>0.81521739130434778</v>
      </c>
      <c r="J36" s="418">
        <v>2.1956521739130435</v>
      </c>
      <c r="K36" s="431" t="s">
        <v>328</v>
      </c>
      <c r="L36" s="356"/>
      <c r="M36" s="382"/>
      <c r="N36" s="189"/>
      <c r="O36" s="189"/>
      <c r="P36" s="189"/>
      <c r="Q36" s="193"/>
      <c r="R36" s="192"/>
      <c r="S36" s="192"/>
      <c r="T36" s="192"/>
      <c r="U36" s="192"/>
      <c r="V36" s="192"/>
      <c r="W36" s="192"/>
      <c r="X36" s="192"/>
      <c r="Y36" s="192"/>
      <c r="Z36" s="192"/>
      <c r="AA36" s="192"/>
    </row>
    <row r="37" spans="1:32" s="194" customFormat="1" ht="30" customHeight="1">
      <c r="A37" s="419" t="s">
        <v>333</v>
      </c>
      <c r="B37" s="420">
        <v>282273</v>
      </c>
      <c r="C37" s="420">
        <v>14512</v>
      </c>
      <c r="D37" s="420">
        <v>161</v>
      </c>
      <c r="E37" s="420">
        <v>33398</v>
      </c>
      <c r="F37" s="420">
        <v>33398</v>
      </c>
      <c r="G37" s="421">
        <v>2.2999999999999998</v>
      </c>
      <c r="H37" s="421">
        <v>56.8</v>
      </c>
      <c r="I37" s="421">
        <v>0.88198757763975155</v>
      </c>
      <c r="J37" s="421">
        <v>1.9130434782608696</v>
      </c>
      <c r="K37" s="432" t="s">
        <v>332</v>
      </c>
      <c r="L37" s="388"/>
      <c r="M37" s="389"/>
      <c r="N37" s="189"/>
      <c r="O37" s="189"/>
      <c r="P37" s="189"/>
      <c r="Q37" s="193"/>
      <c r="R37" s="192"/>
      <c r="S37" s="192"/>
      <c r="T37" s="192"/>
      <c r="U37" s="192"/>
      <c r="V37" s="192"/>
      <c r="W37" s="192"/>
      <c r="X37" s="192"/>
      <c r="Y37" s="192"/>
      <c r="Z37" s="192"/>
      <c r="AA37" s="192"/>
    </row>
    <row r="38" spans="1:32" s="194" customFormat="1" ht="30" customHeight="1">
      <c r="A38" s="422" t="s">
        <v>405</v>
      </c>
      <c r="B38" s="417">
        <v>90919</v>
      </c>
      <c r="C38" s="417">
        <v>6753</v>
      </c>
      <c r="D38" s="417">
        <v>50</v>
      </c>
      <c r="E38" s="417">
        <v>14128</v>
      </c>
      <c r="F38" s="417">
        <v>13642</v>
      </c>
      <c r="G38" s="418">
        <v>2</v>
      </c>
      <c r="H38" s="418">
        <v>79</v>
      </c>
      <c r="I38" s="418">
        <v>1.1200000000000001</v>
      </c>
      <c r="J38" s="418">
        <v>1.78</v>
      </c>
      <c r="K38" s="431" t="s">
        <v>320</v>
      </c>
      <c r="L38" s="356"/>
      <c r="M38" s="382"/>
      <c r="N38" s="189"/>
      <c r="O38" s="189"/>
      <c r="P38" s="189"/>
      <c r="Q38" s="193"/>
      <c r="R38" s="192"/>
      <c r="S38" s="192"/>
      <c r="T38" s="192"/>
      <c r="U38" s="192"/>
      <c r="V38" s="192"/>
      <c r="W38" s="192"/>
      <c r="X38" s="192"/>
      <c r="Y38" s="192"/>
      <c r="Z38" s="192"/>
      <c r="AA38" s="192"/>
    </row>
    <row r="39" spans="1:32" s="194" customFormat="1" ht="30" customHeight="1">
      <c r="A39" s="419" t="s">
        <v>356</v>
      </c>
      <c r="B39" s="420">
        <v>330387</v>
      </c>
      <c r="C39" s="420">
        <v>12155</v>
      </c>
      <c r="D39" s="420">
        <v>76</v>
      </c>
      <c r="E39" s="420">
        <v>23876</v>
      </c>
      <c r="F39" s="420">
        <v>25725</v>
      </c>
      <c r="G39" s="421">
        <v>2.1164129987659401</v>
      </c>
      <c r="H39" s="421">
        <v>86</v>
      </c>
      <c r="I39" s="421">
        <v>1.8947368421052631</v>
      </c>
      <c r="J39" s="779">
        <v>4.9605263157894735</v>
      </c>
      <c r="K39" s="432" t="s">
        <v>355</v>
      </c>
      <c r="L39" s="388"/>
      <c r="M39" s="389"/>
      <c r="N39" s="189"/>
      <c r="O39" s="189"/>
      <c r="P39" s="189"/>
      <c r="Q39" s="193"/>
      <c r="R39" s="192"/>
      <c r="S39" s="192"/>
      <c r="T39" s="192"/>
      <c r="U39" s="192"/>
      <c r="V39" s="192"/>
      <c r="W39" s="192"/>
      <c r="X39" s="192"/>
      <c r="Y39" s="192"/>
      <c r="Z39" s="192"/>
      <c r="AA39" s="192"/>
    </row>
    <row r="40" spans="1:32" s="231" customFormat="1" ht="30" customHeight="1">
      <c r="A40" s="428" t="s">
        <v>40</v>
      </c>
      <c r="B40" s="429">
        <f>SUM(B28:B39,B9:B22)</f>
        <v>3877434</v>
      </c>
      <c r="C40" s="429">
        <f t="shared" ref="C40:J40" si="0">SUM(C28:C39,C9:C22)</f>
        <v>194070</v>
      </c>
      <c r="D40" s="429">
        <f t="shared" si="0"/>
        <v>2192</v>
      </c>
      <c r="E40" s="429">
        <f t="shared" si="0"/>
        <v>415959</v>
      </c>
      <c r="F40" s="429">
        <f t="shared" si="0"/>
        <v>380320.5</v>
      </c>
      <c r="G40" s="780">
        <f t="shared" si="0"/>
        <v>58.781820280732397</v>
      </c>
      <c r="H40" s="780">
        <f t="shared" si="0"/>
        <v>1403.2371566694342</v>
      </c>
      <c r="I40" s="780">
        <f t="shared" si="0"/>
        <v>33.461674629016002</v>
      </c>
      <c r="J40" s="780">
        <f t="shared" si="0"/>
        <v>63.995931108933888</v>
      </c>
      <c r="K40" s="430" t="s">
        <v>41</v>
      </c>
      <c r="L40" s="273"/>
      <c r="M40" s="273"/>
      <c r="N40" s="189"/>
      <c r="O40" s="189"/>
      <c r="P40" s="189"/>
      <c r="Q40" s="775"/>
      <c r="R40" s="232"/>
      <c r="S40" s="232"/>
      <c r="T40" s="232"/>
      <c r="U40" s="232"/>
      <c r="V40" s="232"/>
      <c r="W40" s="232"/>
      <c r="X40" s="232"/>
      <c r="Y40" s="232"/>
      <c r="Z40" s="232"/>
      <c r="AA40" s="232"/>
    </row>
    <row r="41" spans="1:32" s="236" customFormat="1" ht="3.75" customHeight="1">
      <c r="A41" s="273"/>
      <c r="B41" s="273"/>
      <c r="C41" s="274"/>
      <c r="D41" s="273"/>
      <c r="E41" s="273"/>
      <c r="F41" s="273"/>
      <c r="G41" s="273"/>
      <c r="H41" s="273"/>
      <c r="I41" s="273"/>
      <c r="J41" s="273"/>
      <c r="K41" s="273"/>
      <c r="L41" s="273"/>
      <c r="M41" s="273"/>
      <c r="N41" s="189"/>
      <c r="O41" s="189"/>
      <c r="P41" s="189"/>
      <c r="Q41" s="238"/>
      <c r="R41" s="237"/>
      <c r="S41" s="237"/>
      <c r="T41" s="237"/>
      <c r="U41" s="237"/>
      <c r="V41" s="237"/>
      <c r="W41" s="237"/>
      <c r="X41" s="237"/>
      <c r="Y41" s="237"/>
      <c r="Z41" s="237"/>
      <c r="AA41" s="237"/>
    </row>
    <row r="42" spans="1:32" s="195" customFormat="1" ht="15.75" customHeight="1">
      <c r="A42" s="985" t="s">
        <v>404</v>
      </c>
      <c r="B42" s="985"/>
      <c r="C42" s="985"/>
      <c r="D42" s="297"/>
      <c r="E42" s="297"/>
      <c r="F42" s="297"/>
      <c r="G42" s="297"/>
      <c r="H42" s="297"/>
      <c r="I42" s="965" t="s">
        <v>403</v>
      </c>
      <c r="J42" s="965"/>
      <c r="K42" s="965"/>
      <c r="L42" s="297"/>
      <c r="M42" s="297"/>
      <c r="N42" s="198"/>
      <c r="O42" s="198"/>
      <c r="P42" s="198"/>
      <c r="Q42" s="197"/>
      <c r="R42" s="196"/>
      <c r="S42" s="196"/>
      <c r="T42" s="196"/>
      <c r="U42" s="196"/>
      <c r="V42" s="196"/>
      <c r="W42" s="196"/>
      <c r="X42" s="196"/>
      <c r="Y42" s="196"/>
      <c r="Z42" s="196"/>
      <c r="AA42" s="196"/>
    </row>
    <row r="43" spans="1:32" s="195" customFormat="1" ht="33">
      <c r="A43" s="734" t="s">
        <v>746</v>
      </c>
      <c r="B43" s="297"/>
      <c r="C43" s="299"/>
      <c r="D43" s="297"/>
      <c r="E43" s="297"/>
      <c r="F43" s="297"/>
      <c r="G43" s="297"/>
      <c r="H43" s="297"/>
      <c r="I43" s="297"/>
      <c r="J43" s="297"/>
      <c r="K43" s="733" t="s">
        <v>747</v>
      </c>
      <c r="L43" s="297"/>
      <c r="M43" s="297"/>
      <c r="N43" s="198"/>
      <c r="O43" s="198"/>
      <c r="P43" s="198"/>
      <c r="Q43" s="197"/>
      <c r="R43" s="196"/>
      <c r="S43" s="196"/>
      <c r="T43" s="196"/>
      <c r="U43" s="196"/>
      <c r="V43" s="196"/>
      <c r="W43" s="196"/>
      <c r="X43" s="196"/>
      <c r="Y43" s="196"/>
      <c r="Z43" s="196"/>
    </row>
    <row r="44" spans="1:32" s="195" customFormat="1" ht="15.75" customHeight="1">
      <c r="A44" s="297" t="s">
        <v>319</v>
      </c>
      <c r="B44" s="297"/>
      <c r="C44" s="299"/>
      <c r="D44" s="297"/>
      <c r="E44" s="297"/>
      <c r="F44" s="297"/>
      <c r="G44" s="297"/>
      <c r="H44" s="297"/>
      <c r="I44" s="297"/>
      <c r="J44" s="297"/>
      <c r="K44" s="297" t="s">
        <v>318</v>
      </c>
      <c r="L44" s="297"/>
      <c r="M44" s="297"/>
      <c r="N44" s="198"/>
      <c r="O44" s="198"/>
      <c r="P44" s="198"/>
      <c r="Q44" s="197"/>
      <c r="R44" s="196"/>
      <c r="S44" s="196"/>
      <c r="T44" s="196"/>
      <c r="U44" s="196"/>
      <c r="V44" s="196"/>
      <c r="W44" s="196"/>
      <c r="X44" s="196"/>
      <c r="Y44" s="196"/>
      <c r="Z44" s="196"/>
      <c r="AA44" s="196"/>
    </row>
    <row r="45" spans="1:32" s="194" customFormat="1">
      <c r="A45" s="273"/>
      <c r="B45" s="273"/>
      <c r="C45" s="274"/>
      <c r="D45" s="273"/>
      <c r="E45" s="273"/>
      <c r="F45" s="273"/>
      <c r="G45" s="273"/>
      <c r="H45" s="273"/>
      <c r="I45" s="273"/>
      <c r="J45" s="273"/>
      <c r="K45" s="273"/>
      <c r="L45" s="273"/>
      <c r="M45" s="273"/>
      <c r="N45" s="189"/>
      <c r="O45" s="189"/>
      <c r="P45" s="189"/>
      <c r="Q45" s="193"/>
      <c r="R45" s="192"/>
      <c r="S45" s="192"/>
      <c r="T45" s="192"/>
      <c r="U45" s="192"/>
      <c r="V45" s="192"/>
      <c r="W45" s="192"/>
      <c r="X45" s="192"/>
      <c r="Y45" s="192"/>
      <c r="Z45" s="192"/>
      <c r="AA45" s="192"/>
      <c r="AB45" s="195"/>
      <c r="AC45" s="195"/>
      <c r="AD45" s="195"/>
      <c r="AE45" s="195"/>
      <c r="AF45" s="195"/>
    </row>
    <row r="46" spans="1:32" s="190" customFormat="1">
      <c r="A46" s="273"/>
      <c r="B46" s="273"/>
      <c r="C46" s="274"/>
      <c r="D46" s="273"/>
      <c r="E46" s="273"/>
      <c r="F46" s="273"/>
      <c r="G46" s="273"/>
      <c r="H46" s="273"/>
      <c r="I46" s="273"/>
      <c r="J46" s="273"/>
      <c r="K46" s="273"/>
      <c r="L46" s="273"/>
      <c r="M46" s="273"/>
      <c r="N46" s="189"/>
      <c r="O46" s="189"/>
      <c r="P46" s="189"/>
      <c r="Q46" s="193"/>
      <c r="R46" s="192"/>
      <c r="S46" s="192"/>
      <c r="T46" s="192"/>
      <c r="U46" s="192"/>
      <c r="V46" s="192"/>
      <c r="W46" s="192"/>
      <c r="X46" s="192"/>
      <c r="Y46" s="192"/>
      <c r="Z46" s="192"/>
      <c r="AA46" s="192"/>
      <c r="AB46" s="191"/>
      <c r="AC46" s="191"/>
      <c r="AD46" s="191"/>
      <c r="AE46" s="191"/>
      <c r="AF46" s="191"/>
    </row>
    <row r="47" spans="1:32" s="190" customFormat="1">
      <c r="A47" s="273"/>
      <c r="B47" s="273"/>
      <c r="C47" s="274"/>
      <c r="D47" s="273"/>
      <c r="E47" s="273"/>
      <c r="F47" s="273"/>
      <c r="G47" s="273"/>
      <c r="H47" s="273"/>
      <c r="I47" s="273"/>
      <c r="J47" s="273"/>
      <c r="K47" s="273"/>
      <c r="L47" s="273"/>
      <c r="M47" s="273"/>
      <c r="N47" s="189"/>
      <c r="O47" s="189"/>
      <c r="P47" s="189"/>
      <c r="Q47" s="193"/>
      <c r="R47" s="192"/>
      <c r="S47" s="192"/>
      <c r="T47" s="192"/>
      <c r="U47" s="192"/>
      <c r="V47" s="192"/>
      <c r="W47" s="192"/>
      <c r="X47" s="192"/>
      <c r="Y47" s="192"/>
      <c r="Z47" s="192"/>
      <c r="AA47" s="192"/>
      <c r="AB47" s="191"/>
      <c r="AC47" s="191"/>
      <c r="AD47" s="191"/>
      <c r="AE47" s="191"/>
      <c r="AF47" s="191"/>
    </row>
    <row r="48" spans="1:32" s="190" customFormat="1">
      <c r="A48" s="273"/>
      <c r="B48" s="273"/>
      <c r="C48" s="274"/>
      <c r="D48" s="273"/>
      <c r="E48" s="273"/>
      <c r="F48" s="273"/>
      <c r="G48" s="273"/>
      <c r="H48" s="273"/>
      <c r="I48" s="273"/>
      <c r="J48" s="273"/>
      <c r="K48" s="273"/>
      <c r="L48" s="273"/>
      <c r="M48" s="273"/>
      <c r="N48" s="189"/>
      <c r="O48" s="189"/>
      <c r="P48" s="189"/>
      <c r="Q48" s="193"/>
      <c r="R48" s="192"/>
      <c r="S48" s="192"/>
      <c r="T48" s="192"/>
      <c r="U48" s="192"/>
      <c r="V48" s="192"/>
      <c r="W48" s="192"/>
      <c r="X48" s="192"/>
      <c r="Y48" s="192"/>
      <c r="Z48" s="192"/>
      <c r="AA48" s="192"/>
      <c r="AB48" s="191"/>
      <c r="AC48" s="191"/>
      <c r="AD48" s="191"/>
      <c r="AE48" s="191"/>
      <c r="AF48" s="191"/>
    </row>
    <row r="49" spans="1:32" s="190" customFormat="1">
      <c r="A49" s="273"/>
      <c r="B49" s="273"/>
      <c r="C49" s="274"/>
      <c r="D49" s="273"/>
      <c r="E49" s="273"/>
      <c r="F49" s="273"/>
      <c r="G49" s="273"/>
      <c r="H49" s="273"/>
      <c r="I49" s="273"/>
      <c r="J49" s="273"/>
      <c r="K49" s="273"/>
      <c r="L49" s="273"/>
      <c r="M49" s="273"/>
      <c r="N49" s="189"/>
      <c r="O49" s="189"/>
      <c r="P49" s="189"/>
      <c r="Q49" s="193"/>
      <c r="R49" s="192"/>
      <c r="S49" s="192"/>
      <c r="T49" s="192"/>
      <c r="U49" s="192"/>
      <c r="V49" s="192"/>
      <c r="W49" s="192"/>
      <c r="X49" s="192"/>
      <c r="Y49" s="192"/>
      <c r="Z49" s="192"/>
      <c r="AA49" s="192"/>
      <c r="AB49" s="191"/>
      <c r="AC49" s="191"/>
      <c r="AD49" s="191"/>
      <c r="AE49" s="191"/>
      <c r="AF49" s="191"/>
    </row>
    <row r="50" spans="1:32" s="190" customFormat="1">
      <c r="A50" s="273"/>
      <c r="B50" s="273"/>
      <c r="C50" s="274"/>
      <c r="D50" s="273"/>
      <c r="E50" s="273"/>
      <c r="F50" s="273"/>
      <c r="G50" s="273"/>
      <c r="H50" s="273"/>
      <c r="I50" s="273"/>
      <c r="J50" s="273"/>
      <c r="K50" s="273"/>
      <c r="L50" s="273"/>
      <c r="M50" s="273"/>
      <c r="N50" s="189"/>
      <c r="O50" s="189"/>
      <c r="P50" s="189"/>
      <c r="Q50" s="193"/>
      <c r="R50" s="192"/>
      <c r="S50" s="192"/>
      <c r="T50" s="192"/>
      <c r="U50" s="192"/>
      <c r="V50" s="192"/>
      <c r="W50" s="192"/>
      <c r="X50" s="192"/>
      <c r="Y50" s="192"/>
      <c r="Z50" s="192"/>
      <c r="AA50" s="192"/>
      <c r="AB50" s="191"/>
      <c r="AC50" s="191"/>
      <c r="AD50" s="191"/>
      <c r="AE50" s="191"/>
      <c r="AF50" s="191"/>
    </row>
    <row r="51" spans="1:32" s="190" customFormat="1">
      <c r="A51" s="273"/>
      <c r="B51" s="273"/>
      <c r="C51" s="274"/>
      <c r="D51" s="273"/>
      <c r="E51" s="273"/>
      <c r="F51" s="273"/>
      <c r="G51" s="273"/>
      <c r="H51" s="273"/>
      <c r="I51" s="273"/>
      <c r="J51" s="273"/>
      <c r="K51" s="273"/>
      <c r="L51" s="273"/>
      <c r="M51" s="273"/>
      <c r="N51" s="189"/>
      <c r="O51" s="189"/>
      <c r="P51" s="189"/>
      <c r="Q51" s="193"/>
      <c r="R51" s="192"/>
      <c r="S51" s="192"/>
      <c r="T51" s="192"/>
      <c r="U51" s="192"/>
      <c r="V51" s="192"/>
      <c r="W51" s="192"/>
      <c r="X51" s="192"/>
      <c r="Y51" s="192"/>
      <c r="Z51" s="192"/>
      <c r="AA51" s="192"/>
      <c r="AB51" s="191"/>
      <c r="AC51" s="191"/>
      <c r="AD51" s="191"/>
      <c r="AE51" s="191"/>
      <c r="AF51" s="191"/>
    </row>
    <row r="52" spans="1:32" s="190" customFormat="1">
      <c r="A52" s="273"/>
      <c r="B52" s="273"/>
      <c r="C52" s="274"/>
      <c r="D52" s="273"/>
      <c r="E52" s="273"/>
      <c r="F52" s="273"/>
      <c r="G52" s="273"/>
      <c r="H52" s="273"/>
      <c r="I52" s="273"/>
      <c r="J52" s="273"/>
      <c r="K52" s="273"/>
      <c r="L52" s="273"/>
      <c r="M52" s="273"/>
      <c r="N52" s="189"/>
      <c r="O52" s="189"/>
      <c r="P52" s="189"/>
      <c r="Q52" s="193"/>
      <c r="R52" s="192"/>
      <c r="S52" s="192"/>
      <c r="T52" s="192"/>
      <c r="U52" s="192"/>
      <c r="V52" s="192"/>
      <c r="W52" s="192"/>
      <c r="X52" s="192"/>
      <c r="Y52" s="192"/>
      <c r="Z52" s="192"/>
      <c r="AA52" s="192"/>
      <c r="AB52" s="191"/>
      <c r="AC52" s="191"/>
      <c r="AD52" s="191"/>
      <c r="AE52" s="191"/>
      <c r="AF52" s="191"/>
    </row>
    <row r="53" spans="1:32" s="190" customFormat="1">
      <c r="A53" s="273"/>
      <c r="B53" s="273"/>
      <c r="C53" s="274"/>
      <c r="D53" s="273"/>
      <c r="E53" s="273"/>
      <c r="F53" s="273"/>
      <c r="G53" s="273"/>
      <c r="H53" s="273"/>
      <c r="I53" s="273"/>
      <c r="J53" s="273"/>
      <c r="K53" s="273"/>
      <c r="L53" s="273"/>
      <c r="M53" s="273"/>
      <c r="N53" s="189"/>
      <c r="O53" s="189"/>
      <c r="P53" s="189"/>
      <c r="Q53" s="193"/>
      <c r="R53" s="192"/>
      <c r="S53" s="192"/>
      <c r="T53" s="192"/>
      <c r="U53" s="192"/>
      <c r="V53" s="192"/>
      <c r="W53" s="192"/>
      <c r="X53" s="192"/>
      <c r="Y53" s="192"/>
      <c r="Z53" s="192"/>
      <c r="AA53" s="192"/>
      <c r="AB53" s="191"/>
      <c r="AC53" s="191"/>
      <c r="AD53" s="191"/>
      <c r="AE53" s="191"/>
      <c r="AF53" s="191"/>
    </row>
    <row r="54" spans="1:32" s="190" customFormat="1">
      <c r="A54" s="273"/>
      <c r="B54" s="273"/>
      <c r="C54" s="274"/>
      <c r="D54" s="273"/>
      <c r="E54" s="273"/>
      <c r="F54" s="273"/>
      <c r="G54" s="273"/>
      <c r="H54" s="273"/>
      <c r="I54" s="273"/>
      <c r="J54" s="273"/>
      <c r="K54" s="273"/>
      <c r="L54" s="273"/>
      <c r="M54" s="273"/>
      <c r="N54" s="189"/>
      <c r="O54" s="189"/>
      <c r="P54" s="189"/>
      <c r="Q54" s="193"/>
      <c r="R54" s="192"/>
      <c r="S54" s="192"/>
      <c r="T54" s="192"/>
      <c r="U54" s="192"/>
      <c r="V54" s="192"/>
      <c r="W54" s="192"/>
      <c r="X54" s="192"/>
      <c r="Y54" s="192"/>
      <c r="Z54" s="192"/>
      <c r="AA54" s="192"/>
      <c r="AB54" s="191"/>
      <c r="AC54" s="191"/>
      <c r="AD54" s="191"/>
      <c r="AE54" s="191"/>
      <c r="AF54" s="191"/>
    </row>
    <row r="55" spans="1:32" s="190" customFormat="1">
      <c r="A55" s="273"/>
      <c r="B55" s="273"/>
      <c r="C55" s="274"/>
      <c r="D55" s="273"/>
      <c r="E55" s="273"/>
      <c r="F55" s="273"/>
      <c r="G55" s="273"/>
      <c r="H55" s="273"/>
      <c r="I55" s="273"/>
      <c r="J55" s="273"/>
      <c r="K55" s="273"/>
      <c r="L55" s="273"/>
      <c r="M55" s="273"/>
      <c r="N55" s="189"/>
      <c r="O55" s="189"/>
      <c r="P55" s="189"/>
      <c r="Q55" s="193"/>
      <c r="R55" s="192"/>
      <c r="S55" s="192"/>
      <c r="T55" s="192"/>
      <c r="U55" s="192"/>
      <c r="V55" s="192"/>
      <c r="W55" s="192"/>
      <c r="X55" s="192"/>
      <c r="Y55" s="192"/>
      <c r="Z55" s="192"/>
      <c r="AA55" s="192"/>
      <c r="AB55" s="191"/>
      <c r="AC55" s="191"/>
      <c r="AD55" s="191"/>
      <c r="AE55" s="191"/>
      <c r="AF55" s="191"/>
    </row>
    <row r="56" spans="1:32" s="190" customFormat="1">
      <c r="A56" s="273"/>
      <c r="B56" s="273"/>
      <c r="C56" s="274"/>
      <c r="D56" s="273"/>
      <c r="E56" s="273"/>
      <c r="F56" s="273"/>
      <c r="G56" s="273"/>
      <c r="H56" s="273"/>
      <c r="I56" s="273"/>
      <c r="J56" s="273"/>
      <c r="K56" s="273"/>
      <c r="L56" s="273"/>
      <c r="M56" s="273"/>
      <c r="N56" s="189"/>
      <c r="O56" s="189"/>
      <c r="P56" s="189"/>
      <c r="Q56" s="193"/>
      <c r="R56" s="192"/>
      <c r="S56" s="192"/>
      <c r="T56" s="192"/>
      <c r="U56" s="192"/>
      <c r="V56" s="192"/>
      <c r="W56" s="192"/>
      <c r="X56" s="192"/>
      <c r="Y56" s="192"/>
      <c r="Z56" s="192"/>
      <c r="AA56" s="192"/>
      <c r="AB56" s="191"/>
      <c r="AC56" s="191"/>
      <c r="AD56" s="191"/>
      <c r="AE56" s="191"/>
      <c r="AF56" s="191"/>
    </row>
    <row r="57" spans="1:32" s="190" customFormat="1">
      <c r="A57" s="273"/>
      <c r="B57" s="273"/>
      <c r="C57" s="274"/>
      <c r="D57" s="273"/>
      <c r="E57" s="273"/>
      <c r="F57" s="273"/>
      <c r="G57" s="273"/>
      <c r="H57" s="273"/>
      <c r="I57" s="273"/>
      <c r="J57" s="273"/>
      <c r="K57" s="273"/>
      <c r="L57" s="273"/>
      <c r="M57" s="273"/>
      <c r="N57" s="189"/>
      <c r="O57" s="189"/>
      <c r="P57" s="189"/>
      <c r="Q57" s="193"/>
      <c r="R57" s="192"/>
      <c r="S57" s="192"/>
      <c r="T57" s="192"/>
      <c r="U57" s="192"/>
      <c r="V57" s="192"/>
      <c r="W57" s="192"/>
      <c r="X57" s="192"/>
      <c r="Y57" s="192"/>
      <c r="Z57" s="192"/>
      <c r="AA57" s="192"/>
      <c r="AB57" s="191"/>
      <c r="AC57" s="191"/>
      <c r="AD57" s="191"/>
      <c r="AE57" s="191"/>
      <c r="AF57" s="191"/>
    </row>
    <row r="58" spans="1:32" s="190" customFormat="1">
      <c r="A58" s="273"/>
      <c r="B58" s="273"/>
      <c r="C58" s="274"/>
      <c r="D58" s="273"/>
      <c r="E58" s="273"/>
      <c r="F58" s="273"/>
      <c r="G58" s="273"/>
      <c r="H58" s="273"/>
      <c r="I58" s="273"/>
      <c r="J58" s="273"/>
      <c r="K58" s="273"/>
      <c r="L58" s="273"/>
      <c r="M58" s="273"/>
      <c r="N58" s="189"/>
      <c r="O58" s="189"/>
      <c r="P58" s="189"/>
      <c r="Q58" s="193"/>
      <c r="R58" s="192"/>
      <c r="S58" s="192"/>
      <c r="T58" s="192"/>
      <c r="U58" s="192"/>
      <c r="V58" s="192"/>
      <c r="W58" s="192"/>
      <c r="X58" s="192"/>
      <c r="Y58" s="192"/>
      <c r="Z58" s="192"/>
      <c r="AA58" s="192"/>
      <c r="AB58" s="191"/>
      <c r="AC58" s="191"/>
      <c r="AD58" s="191"/>
      <c r="AE58" s="191"/>
      <c r="AF58" s="191"/>
    </row>
    <row r="59" spans="1:32" s="190" customFormat="1">
      <c r="A59" s="273"/>
      <c r="B59" s="273"/>
      <c r="C59" s="274"/>
      <c r="D59" s="273"/>
      <c r="E59" s="273"/>
      <c r="F59" s="273"/>
      <c r="G59" s="273"/>
      <c r="H59" s="273"/>
      <c r="I59" s="273"/>
      <c r="J59" s="273"/>
      <c r="K59" s="273"/>
      <c r="L59" s="273"/>
      <c r="M59" s="273"/>
      <c r="N59" s="189"/>
      <c r="O59" s="189"/>
      <c r="P59" s="189"/>
      <c r="Q59" s="193"/>
      <c r="R59" s="192"/>
      <c r="S59" s="192"/>
      <c r="T59" s="192"/>
      <c r="U59" s="192"/>
      <c r="V59" s="192"/>
      <c r="W59" s="192"/>
      <c r="X59" s="192"/>
      <c r="Y59" s="192"/>
      <c r="Z59" s="192"/>
      <c r="AA59" s="192"/>
      <c r="AB59" s="191"/>
      <c r="AC59" s="191"/>
      <c r="AD59" s="191"/>
      <c r="AE59" s="191"/>
      <c r="AF59" s="191"/>
    </row>
    <row r="60" spans="1:32" s="190" customFormat="1">
      <c r="A60" s="273"/>
      <c r="B60" s="273"/>
      <c r="C60" s="274"/>
      <c r="D60" s="273"/>
      <c r="E60" s="273"/>
      <c r="F60" s="273"/>
      <c r="G60" s="273"/>
      <c r="H60" s="273"/>
      <c r="I60" s="273"/>
      <c r="J60" s="273"/>
      <c r="K60" s="273"/>
      <c r="L60" s="273"/>
      <c r="M60" s="273"/>
      <c r="N60" s="189"/>
      <c r="O60" s="189"/>
      <c r="P60" s="189"/>
      <c r="Q60" s="193"/>
      <c r="R60" s="192"/>
      <c r="S60" s="192"/>
      <c r="T60" s="192"/>
      <c r="U60" s="192"/>
      <c r="V60" s="192"/>
      <c r="W60" s="192"/>
      <c r="X60" s="192"/>
      <c r="Y60" s="192"/>
      <c r="Z60" s="192"/>
      <c r="AA60" s="192"/>
      <c r="AB60" s="191"/>
      <c r="AC60" s="191"/>
      <c r="AD60" s="191"/>
      <c r="AE60" s="191"/>
      <c r="AF60" s="191"/>
    </row>
    <row r="61" spans="1:32" s="190" customFormat="1">
      <c r="A61" s="273"/>
      <c r="B61" s="273"/>
      <c r="C61" s="274"/>
      <c r="D61" s="273"/>
      <c r="E61" s="273"/>
      <c r="F61" s="273"/>
      <c r="G61" s="273"/>
      <c r="H61" s="273"/>
      <c r="I61" s="273"/>
      <c r="J61" s="273"/>
      <c r="K61" s="273"/>
      <c r="L61" s="273"/>
      <c r="M61" s="273"/>
      <c r="N61" s="189"/>
      <c r="O61" s="189"/>
      <c r="P61" s="189"/>
      <c r="Q61" s="193"/>
      <c r="R61" s="192"/>
      <c r="S61" s="192"/>
      <c r="T61" s="192"/>
      <c r="U61" s="192"/>
      <c r="V61" s="192"/>
      <c r="W61" s="192"/>
      <c r="X61" s="192"/>
      <c r="Y61" s="192"/>
      <c r="Z61" s="192"/>
      <c r="AA61" s="192"/>
      <c r="AB61" s="191"/>
      <c r="AC61" s="191"/>
      <c r="AD61" s="191"/>
      <c r="AE61" s="191"/>
      <c r="AF61" s="191"/>
    </row>
    <row r="62" spans="1:32" s="190" customFormat="1">
      <c r="A62" s="273"/>
      <c r="B62" s="273"/>
      <c r="C62" s="274"/>
      <c r="D62" s="273"/>
      <c r="E62" s="273"/>
      <c r="F62" s="273"/>
      <c r="G62" s="273"/>
      <c r="H62" s="273"/>
      <c r="I62" s="273"/>
      <c r="J62" s="273"/>
      <c r="K62" s="273"/>
      <c r="L62" s="273"/>
      <c r="M62" s="273"/>
      <c r="N62" s="189"/>
      <c r="O62" s="189"/>
      <c r="P62" s="189"/>
      <c r="Q62" s="193"/>
      <c r="R62" s="192"/>
      <c r="S62" s="192"/>
      <c r="T62" s="192"/>
      <c r="U62" s="192"/>
      <c r="V62" s="192"/>
      <c r="W62" s="192"/>
      <c r="X62" s="192"/>
      <c r="Y62" s="192"/>
      <c r="Z62" s="192"/>
      <c r="AA62" s="192"/>
      <c r="AB62" s="191"/>
      <c r="AC62" s="191"/>
      <c r="AD62" s="191"/>
      <c r="AE62" s="191"/>
      <c r="AF62" s="191"/>
    </row>
    <row r="63" spans="1:32" s="190" customFormat="1">
      <c r="A63" s="273"/>
      <c r="B63" s="273"/>
      <c r="C63" s="274"/>
      <c r="D63" s="273"/>
      <c r="E63" s="273"/>
      <c r="F63" s="273"/>
      <c r="G63" s="273"/>
      <c r="H63" s="273"/>
      <c r="I63" s="273"/>
      <c r="J63" s="273"/>
      <c r="K63" s="273"/>
      <c r="L63" s="273"/>
      <c r="M63" s="273"/>
      <c r="N63" s="189"/>
      <c r="O63" s="189"/>
      <c r="P63" s="189"/>
      <c r="Q63" s="193"/>
      <c r="R63" s="192"/>
      <c r="S63" s="192"/>
      <c r="T63" s="192"/>
      <c r="U63" s="192"/>
      <c r="V63" s="192"/>
      <c r="W63" s="192"/>
      <c r="X63" s="192"/>
      <c r="Y63" s="192"/>
      <c r="Z63" s="192"/>
      <c r="AA63" s="192"/>
      <c r="AB63" s="191"/>
      <c r="AC63" s="191"/>
      <c r="AD63" s="191"/>
      <c r="AE63" s="191"/>
      <c r="AF63" s="191"/>
    </row>
    <row r="64" spans="1:32" s="190" customFormat="1">
      <c r="A64" s="273"/>
      <c r="B64" s="273"/>
      <c r="C64" s="274"/>
      <c r="D64" s="273"/>
      <c r="E64" s="273"/>
      <c r="F64" s="273"/>
      <c r="G64" s="273"/>
      <c r="H64" s="273"/>
      <c r="I64" s="273"/>
      <c r="J64" s="273"/>
      <c r="K64" s="273"/>
      <c r="L64" s="273"/>
      <c r="M64" s="273"/>
      <c r="N64" s="189"/>
      <c r="O64" s="189"/>
      <c r="P64" s="189"/>
      <c r="Q64" s="193"/>
      <c r="R64" s="192"/>
      <c r="S64" s="192"/>
      <c r="T64" s="192"/>
      <c r="U64" s="192"/>
      <c r="V64" s="192"/>
      <c r="W64" s="192"/>
      <c r="X64" s="192"/>
      <c r="Y64" s="192"/>
      <c r="Z64" s="192"/>
      <c r="AA64" s="192"/>
      <c r="AB64" s="191"/>
      <c r="AC64" s="191"/>
      <c r="AD64" s="191"/>
      <c r="AE64" s="191"/>
      <c r="AF64" s="191"/>
    </row>
    <row r="65" spans="1:32" s="190" customFormat="1">
      <c r="A65" s="273"/>
      <c r="B65" s="273"/>
      <c r="C65" s="274"/>
      <c r="D65" s="273"/>
      <c r="E65" s="273"/>
      <c r="F65" s="273"/>
      <c r="G65" s="273"/>
      <c r="H65" s="273"/>
      <c r="I65" s="273"/>
      <c r="J65" s="273"/>
      <c r="K65" s="273"/>
      <c r="L65" s="273"/>
      <c r="M65" s="273"/>
      <c r="N65" s="189"/>
      <c r="O65" s="189"/>
      <c r="P65" s="189"/>
      <c r="Q65" s="193"/>
      <c r="R65" s="192"/>
      <c r="S65" s="192"/>
      <c r="T65" s="192"/>
      <c r="U65" s="192"/>
      <c r="V65" s="192"/>
      <c r="W65" s="192"/>
      <c r="X65" s="192"/>
      <c r="Y65" s="192"/>
      <c r="Z65" s="192"/>
      <c r="AA65" s="192"/>
      <c r="AB65" s="191"/>
      <c r="AC65" s="191"/>
      <c r="AD65" s="191"/>
      <c r="AE65" s="191"/>
      <c r="AF65" s="191"/>
    </row>
    <row r="66" spans="1:32" s="190" customFormat="1">
      <c r="A66" s="273"/>
      <c r="B66" s="273"/>
      <c r="C66" s="274"/>
      <c r="D66" s="273"/>
      <c r="E66" s="273"/>
      <c r="F66" s="273"/>
      <c r="G66" s="273"/>
      <c r="H66" s="273"/>
      <c r="I66" s="273"/>
      <c r="J66" s="273"/>
      <c r="K66" s="273"/>
      <c r="L66" s="273"/>
      <c r="M66" s="273"/>
      <c r="N66" s="189"/>
      <c r="O66" s="189"/>
      <c r="P66" s="189"/>
      <c r="Q66" s="193"/>
      <c r="R66" s="192"/>
      <c r="S66" s="192"/>
      <c r="T66" s="192"/>
      <c r="U66" s="192"/>
      <c r="V66" s="192"/>
      <c r="W66" s="192"/>
      <c r="X66" s="192"/>
      <c r="Y66" s="192"/>
      <c r="Z66" s="192"/>
      <c r="AA66" s="192"/>
      <c r="AB66" s="191"/>
      <c r="AC66" s="191"/>
      <c r="AD66" s="191"/>
      <c r="AE66" s="191"/>
      <c r="AF66" s="191"/>
    </row>
    <row r="67" spans="1:32" s="190" customFormat="1">
      <c r="A67" s="273"/>
      <c r="B67" s="273"/>
      <c r="C67" s="274"/>
      <c r="D67" s="273"/>
      <c r="E67" s="273"/>
      <c r="F67" s="273"/>
      <c r="G67" s="273"/>
      <c r="H67" s="273"/>
      <c r="I67" s="273"/>
      <c r="J67" s="273"/>
      <c r="K67" s="273"/>
      <c r="L67" s="273"/>
      <c r="M67" s="273"/>
      <c r="N67" s="189"/>
      <c r="O67" s="189"/>
      <c r="P67" s="189"/>
      <c r="Q67" s="193"/>
      <c r="R67" s="192"/>
      <c r="S67" s="192"/>
      <c r="T67" s="192"/>
      <c r="U67" s="192"/>
      <c r="V67" s="192"/>
      <c r="W67" s="192"/>
      <c r="X67" s="192"/>
      <c r="Y67" s="192"/>
      <c r="Z67" s="192"/>
      <c r="AA67" s="192"/>
      <c r="AB67" s="191"/>
      <c r="AC67" s="191"/>
      <c r="AD67" s="191"/>
      <c r="AE67" s="191"/>
      <c r="AF67" s="191"/>
    </row>
    <row r="68" spans="1:32" s="190" customFormat="1">
      <c r="A68" s="273"/>
      <c r="B68" s="273"/>
      <c r="C68" s="274"/>
      <c r="D68" s="273"/>
      <c r="E68" s="273"/>
      <c r="F68" s="273"/>
      <c r="G68" s="273"/>
      <c r="H68" s="273"/>
      <c r="I68" s="273"/>
      <c r="J68" s="273"/>
      <c r="K68" s="273"/>
      <c r="L68" s="273"/>
      <c r="M68" s="273"/>
      <c r="N68" s="189"/>
      <c r="O68" s="189"/>
      <c r="P68" s="189"/>
      <c r="Q68" s="193"/>
      <c r="R68" s="192"/>
      <c r="S68" s="192"/>
      <c r="T68" s="192"/>
      <c r="U68" s="192"/>
      <c r="V68" s="192"/>
      <c r="W68" s="192"/>
      <c r="X68" s="192"/>
      <c r="Y68" s="192"/>
      <c r="Z68" s="192"/>
      <c r="AA68" s="192"/>
      <c r="AB68" s="191"/>
      <c r="AC68" s="191"/>
      <c r="AD68" s="191"/>
      <c r="AE68" s="191"/>
      <c r="AF68" s="191"/>
    </row>
    <row r="69" spans="1:32" s="190" customFormat="1">
      <c r="A69" s="273"/>
      <c r="B69" s="273"/>
      <c r="C69" s="274"/>
      <c r="D69" s="273"/>
      <c r="E69" s="273"/>
      <c r="F69" s="273"/>
      <c r="G69" s="273"/>
      <c r="H69" s="273"/>
      <c r="I69" s="273"/>
      <c r="J69" s="273"/>
      <c r="K69" s="273"/>
      <c r="L69" s="273"/>
      <c r="M69" s="273"/>
      <c r="N69" s="189"/>
      <c r="O69" s="189"/>
      <c r="P69" s="189"/>
      <c r="Q69" s="193"/>
      <c r="R69" s="192"/>
      <c r="S69" s="192"/>
      <c r="T69" s="192"/>
      <c r="U69" s="192"/>
      <c r="V69" s="192"/>
      <c r="W69" s="192"/>
      <c r="X69" s="192"/>
      <c r="Y69" s="192"/>
      <c r="Z69" s="192"/>
      <c r="AA69" s="192"/>
      <c r="AB69" s="191"/>
      <c r="AC69" s="191"/>
      <c r="AD69" s="191"/>
      <c r="AE69" s="191"/>
      <c r="AF69" s="191"/>
    </row>
    <row r="70" spans="1:32" s="190" customFormat="1">
      <c r="A70" s="273"/>
      <c r="B70" s="273"/>
      <c r="C70" s="274"/>
      <c r="D70" s="273"/>
      <c r="E70" s="273"/>
      <c r="F70" s="273"/>
      <c r="G70" s="273"/>
      <c r="H70" s="273"/>
      <c r="I70" s="273"/>
      <c r="J70" s="273"/>
      <c r="K70" s="273"/>
      <c r="L70" s="273"/>
      <c r="M70" s="273"/>
      <c r="N70" s="189"/>
      <c r="O70" s="189"/>
      <c r="P70" s="189"/>
      <c r="Q70" s="193"/>
      <c r="R70" s="192"/>
      <c r="S70" s="192"/>
      <c r="T70" s="192"/>
      <c r="U70" s="192"/>
      <c r="V70" s="192"/>
      <c r="W70" s="192"/>
      <c r="X70" s="192"/>
      <c r="Y70" s="192"/>
      <c r="Z70" s="192"/>
      <c r="AA70" s="192"/>
      <c r="AB70" s="191"/>
      <c r="AC70" s="191"/>
      <c r="AD70" s="191"/>
      <c r="AE70" s="191"/>
      <c r="AF70" s="191"/>
    </row>
    <row r="71" spans="1:32" s="190" customFormat="1">
      <c r="A71" s="273"/>
      <c r="B71" s="273"/>
      <c r="C71" s="274"/>
      <c r="D71" s="273"/>
      <c r="E71" s="273"/>
      <c r="F71" s="273"/>
      <c r="G71" s="273"/>
      <c r="H71" s="273"/>
      <c r="I71" s="273"/>
      <c r="J71" s="273"/>
      <c r="K71" s="273"/>
      <c r="L71" s="273"/>
      <c r="M71" s="273"/>
      <c r="N71" s="189"/>
      <c r="O71" s="189"/>
      <c r="P71" s="189"/>
      <c r="Q71" s="193"/>
      <c r="R71" s="192"/>
      <c r="S71" s="192"/>
      <c r="T71" s="192"/>
      <c r="U71" s="192"/>
      <c r="V71" s="192"/>
      <c r="W71" s="192"/>
      <c r="X71" s="192"/>
      <c r="Y71" s="192"/>
      <c r="Z71" s="192"/>
      <c r="AA71" s="192"/>
      <c r="AB71" s="191"/>
      <c r="AC71" s="191"/>
      <c r="AD71" s="191"/>
      <c r="AE71" s="191"/>
      <c r="AF71" s="191"/>
    </row>
    <row r="72" spans="1:32" s="190" customFormat="1">
      <c r="A72" s="273"/>
      <c r="B72" s="273"/>
      <c r="C72" s="274"/>
      <c r="D72" s="273"/>
      <c r="E72" s="273"/>
      <c r="F72" s="273"/>
      <c r="G72" s="273"/>
      <c r="H72" s="273"/>
      <c r="I72" s="273"/>
      <c r="J72" s="273"/>
      <c r="K72" s="273"/>
      <c r="L72" s="273"/>
      <c r="M72" s="273"/>
      <c r="N72" s="189"/>
      <c r="O72" s="189"/>
      <c r="P72" s="189"/>
      <c r="Q72" s="193"/>
      <c r="R72" s="192"/>
      <c r="S72" s="192"/>
      <c r="T72" s="192"/>
      <c r="U72" s="192"/>
      <c r="V72" s="192"/>
      <c r="W72" s="192"/>
      <c r="X72" s="192"/>
      <c r="Y72" s="192"/>
      <c r="Z72" s="192"/>
      <c r="AA72" s="192"/>
      <c r="AB72" s="191"/>
      <c r="AC72" s="191"/>
      <c r="AD72" s="191"/>
      <c r="AE72" s="191"/>
      <c r="AF72" s="191"/>
    </row>
    <row r="73" spans="1:32" s="190" customFormat="1">
      <c r="A73" s="273"/>
      <c r="B73" s="273"/>
      <c r="C73" s="274"/>
      <c r="D73" s="273"/>
      <c r="E73" s="273"/>
      <c r="F73" s="273"/>
      <c r="G73" s="273"/>
      <c r="H73" s="273"/>
      <c r="I73" s="273"/>
      <c r="J73" s="273"/>
      <c r="K73" s="273"/>
      <c r="L73" s="273"/>
      <c r="M73" s="273"/>
      <c r="N73" s="189"/>
      <c r="O73" s="189"/>
      <c r="P73" s="189"/>
      <c r="Q73" s="193"/>
      <c r="R73" s="192"/>
      <c r="S73" s="192"/>
      <c r="T73" s="192"/>
      <c r="U73" s="192"/>
      <c r="V73" s="192"/>
      <c r="W73" s="192"/>
      <c r="X73" s="192"/>
      <c r="Y73" s="192"/>
      <c r="Z73" s="192"/>
      <c r="AA73" s="192"/>
      <c r="AB73" s="191"/>
      <c r="AC73" s="191"/>
      <c r="AD73" s="191"/>
      <c r="AE73" s="191"/>
      <c r="AF73" s="191"/>
    </row>
    <row r="74" spans="1:32" s="190" customFormat="1">
      <c r="A74" s="273"/>
      <c r="B74" s="273"/>
      <c r="C74" s="274"/>
      <c r="D74" s="273"/>
      <c r="E74" s="273"/>
      <c r="F74" s="273"/>
      <c r="G74" s="273"/>
      <c r="H74" s="273"/>
      <c r="I74" s="273"/>
      <c r="J74" s="273"/>
      <c r="K74" s="273"/>
      <c r="L74" s="273"/>
      <c r="M74" s="273"/>
      <c r="N74" s="189"/>
      <c r="O74" s="189"/>
      <c r="P74" s="189"/>
      <c r="Q74" s="193"/>
      <c r="R74" s="192"/>
      <c r="S74" s="192"/>
      <c r="T74" s="192"/>
      <c r="U74" s="192"/>
      <c r="V74" s="192"/>
      <c r="W74" s="192"/>
      <c r="X74" s="192"/>
      <c r="Y74" s="192"/>
      <c r="Z74" s="192"/>
      <c r="AA74" s="192"/>
      <c r="AB74" s="191"/>
      <c r="AC74" s="191"/>
      <c r="AD74" s="191"/>
      <c r="AE74" s="191"/>
      <c r="AF74" s="191"/>
    </row>
    <row r="75" spans="1:32" s="190" customFormat="1">
      <c r="A75" s="273"/>
      <c r="B75" s="273"/>
      <c r="C75" s="274"/>
      <c r="D75" s="273"/>
      <c r="E75" s="273"/>
      <c r="F75" s="273"/>
      <c r="G75" s="273"/>
      <c r="H75" s="273"/>
      <c r="I75" s="273"/>
      <c r="J75" s="273"/>
      <c r="K75" s="273"/>
      <c r="L75" s="273"/>
      <c r="M75" s="273"/>
      <c r="N75" s="189"/>
      <c r="O75" s="189"/>
      <c r="P75" s="189"/>
      <c r="Q75" s="193"/>
      <c r="R75" s="192"/>
      <c r="S75" s="192"/>
      <c r="T75" s="192"/>
      <c r="U75" s="192"/>
      <c r="V75" s="192"/>
      <c r="W75" s="192"/>
      <c r="X75" s="192"/>
      <c r="Y75" s="192"/>
      <c r="Z75" s="192"/>
      <c r="AA75" s="192"/>
      <c r="AB75" s="191"/>
      <c r="AC75" s="191"/>
      <c r="AD75" s="191"/>
      <c r="AE75" s="191"/>
      <c r="AF75" s="191"/>
    </row>
    <row r="76" spans="1:32" s="190" customFormat="1">
      <c r="A76" s="273"/>
      <c r="B76" s="273"/>
      <c r="C76" s="274"/>
      <c r="D76" s="273"/>
      <c r="E76" s="273"/>
      <c r="F76" s="273"/>
      <c r="G76" s="273"/>
      <c r="H76" s="273"/>
      <c r="I76" s="273"/>
      <c r="J76" s="273"/>
      <c r="K76" s="273"/>
      <c r="L76" s="273"/>
      <c r="M76" s="273"/>
      <c r="N76" s="189"/>
      <c r="O76" s="189"/>
      <c r="P76" s="189"/>
      <c r="Q76" s="193"/>
      <c r="R76" s="192"/>
      <c r="S76" s="192"/>
      <c r="T76" s="192"/>
      <c r="U76" s="192"/>
      <c r="V76" s="192"/>
      <c r="W76" s="192"/>
      <c r="X76" s="192"/>
      <c r="Y76" s="192"/>
      <c r="Z76" s="192"/>
      <c r="AA76" s="192"/>
      <c r="AB76" s="191"/>
      <c r="AC76" s="191"/>
      <c r="AD76" s="191"/>
      <c r="AE76" s="191"/>
      <c r="AF76" s="191"/>
    </row>
    <row r="77" spans="1:32" s="190" customFormat="1">
      <c r="A77" s="273"/>
      <c r="B77" s="273"/>
      <c r="C77" s="274"/>
      <c r="D77" s="273"/>
      <c r="E77" s="273"/>
      <c r="F77" s="273"/>
      <c r="G77" s="273"/>
      <c r="H77" s="273"/>
      <c r="I77" s="273"/>
      <c r="J77" s="273"/>
      <c r="K77" s="273"/>
      <c r="L77" s="273"/>
      <c r="M77" s="273"/>
      <c r="N77" s="189"/>
      <c r="O77" s="189"/>
      <c r="P77" s="189"/>
      <c r="Q77" s="193"/>
      <c r="R77" s="192"/>
      <c r="S77" s="192"/>
      <c r="T77" s="192"/>
      <c r="U77" s="192"/>
      <c r="V77" s="192"/>
      <c r="W77" s="192"/>
      <c r="X77" s="192"/>
      <c r="Y77" s="192"/>
      <c r="Z77" s="192"/>
      <c r="AA77" s="192"/>
      <c r="AB77" s="191"/>
      <c r="AC77" s="191"/>
      <c r="AD77" s="191"/>
      <c r="AE77" s="191"/>
      <c r="AF77" s="191"/>
    </row>
    <row r="78" spans="1:32" s="190" customFormat="1">
      <c r="A78" s="273"/>
      <c r="B78" s="273"/>
      <c r="C78" s="274"/>
      <c r="D78" s="273"/>
      <c r="E78" s="273"/>
      <c r="F78" s="273"/>
      <c r="G78" s="273"/>
      <c r="H78" s="273"/>
      <c r="I78" s="273"/>
      <c r="J78" s="273"/>
      <c r="K78" s="273"/>
      <c r="L78" s="273"/>
      <c r="M78" s="273"/>
      <c r="N78" s="189"/>
      <c r="O78" s="189"/>
      <c r="P78" s="189"/>
      <c r="Q78" s="193"/>
      <c r="R78" s="192"/>
      <c r="S78" s="192"/>
      <c r="T78" s="192"/>
      <c r="U78" s="192"/>
      <c r="V78" s="192"/>
      <c r="W78" s="192"/>
      <c r="X78" s="192"/>
      <c r="Y78" s="192"/>
      <c r="Z78" s="192"/>
      <c r="AA78" s="192"/>
      <c r="AB78" s="191"/>
      <c r="AC78" s="191"/>
      <c r="AD78" s="191"/>
      <c r="AE78" s="191"/>
      <c r="AF78" s="191"/>
    </row>
    <row r="79" spans="1:32" s="190" customFormat="1">
      <c r="A79" s="273"/>
      <c r="B79" s="273"/>
      <c r="C79" s="274"/>
      <c r="D79" s="273"/>
      <c r="E79" s="273"/>
      <c r="F79" s="273"/>
      <c r="G79" s="273"/>
      <c r="H79" s="273"/>
      <c r="I79" s="273"/>
      <c r="J79" s="273"/>
      <c r="K79" s="273"/>
      <c r="L79" s="273"/>
      <c r="M79" s="273"/>
      <c r="N79" s="189"/>
      <c r="O79" s="189"/>
      <c r="P79" s="189"/>
      <c r="Q79" s="193"/>
      <c r="R79" s="192"/>
      <c r="S79" s="192"/>
      <c r="T79" s="192"/>
      <c r="U79" s="192"/>
      <c r="V79" s="192"/>
      <c r="W79" s="192"/>
      <c r="X79" s="192"/>
      <c r="Y79" s="192"/>
      <c r="Z79" s="192"/>
      <c r="AA79" s="192"/>
      <c r="AB79" s="191"/>
      <c r="AC79" s="191"/>
      <c r="AD79" s="191"/>
      <c r="AE79" s="191"/>
      <c r="AF79" s="191"/>
    </row>
    <row r="80" spans="1:32" s="190" customFormat="1">
      <c r="A80" s="273"/>
      <c r="B80" s="273"/>
      <c r="C80" s="274"/>
      <c r="D80" s="273"/>
      <c r="E80" s="273"/>
      <c r="F80" s="273"/>
      <c r="G80" s="273"/>
      <c r="H80" s="273"/>
      <c r="I80" s="273"/>
      <c r="J80" s="273"/>
      <c r="K80" s="273"/>
      <c r="L80" s="273"/>
      <c r="M80" s="273"/>
      <c r="N80" s="189"/>
      <c r="O80" s="189"/>
      <c r="P80" s="189"/>
      <c r="Q80" s="193"/>
      <c r="R80" s="192"/>
      <c r="S80" s="192"/>
      <c r="T80" s="192"/>
      <c r="U80" s="192"/>
      <c r="V80" s="192"/>
      <c r="W80" s="192"/>
      <c r="X80" s="192"/>
      <c r="Y80" s="192"/>
      <c r="Z80" s="192"/>
      <c r="AA80" s="192"/>
      <c r="AB80" s="191"/>
      <c r="AC80" s="191"/>
      <c r="AD80" s="191"/>
      <c r="AE80" s="191"/>
      <c r="AF80" s="191"/>
    </row>
  </sheetData>
  <mergeCells count="26">
    <mergeCell ref="K25:K27"/>
    <mergeCell ref="A42:C42"/>
    <mergeCell ref="I42:K42"/>
    <mergeCell ref="E25:F25"/>
    <mergeCell ref="G25:G26"/>
    <mergeCell ref="H25:H26"/>
    <mergeCell ref="I25:I26"/>
    <mergeCell ref="J25:J26"/>
    <mergeCell ref="A24:B24"/>
    <mergeCell ref="A25:A27"/>
    <mergeCell ref="B25:B26"/>
    <mergeCell ref="C25:C26"/>
    <mergeCell ref="D25:D26"/>
    <mergeCell ref="A2:K2"/>
    <mergeCell ref="A3:K3"/>
    <mergeCell ref="A4:K4"/>
    <mergeCell ref="A6:A8"/>
    <mergeCell ref="B6:B7"/>
    <mergeCell ref="C6:C7"/>
    <mergeCell ref="D6:D7"/>
    <mergeCell ref="E6:F6"/>
    <mergeCell ref="G6:G7"/>
    <mergeCell ref="H6:H7"/>
    <mergeCell ref="I6:I7"/>
    <mergeCell ref="J6:J7"/>
    <mergeCell ref="K6:K8"/>
  </mergeCells>
  <dataValidations count="2">
    <dataValidation type="whole" showErrorMessage="1" error="القيمة المدخلة يجب أن تكون أرقاماً فقطأعلى رقم تستطيع إدخاله: 999999999" sqref="B9:C9">
      <formula1>-999999999</formula1>
      <formula2>999999999</formula2>
    </dataValidation>
    <dataValidation type="whole" showErrorMessage="1" error="القيمة المدخلة يجب أن تكون أرقاماً فقطأعلى رقم تستطيع إدخاله: 9999" sqref="D9">
      <formula1>-9999</formula1>
      <formula2>9999</formula2>
    </dataValidation>
  </dataValidations>
  <printOptions horizontalCentered="1"/>
  <pageMargins left="0.25" right="0.25" top="0.17" bottom="0.17" header="0" footer="0.18"/>
  <pageSetup paperSize="9" scale="89" orientation="landscape" r:id="rId1"/>
  <headerFooter alignWithMargins="0"/>
  <rowBreaks count="1" manualBreakCount="1">
    <brk id="22"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rightToLeft="1" tabSelected="1" view="pageBreakPreview" topLeftCell="A7" zoomScale="90" zoomScaleNormal="100" zoomScaleSheetLayoutView="90" workbookViewId="0">
      <selection activeCell="E17" sqref="E17"/>
    </sheetView>
  </sheetViews>
  <sheetFormatPr defaultColWidth="9.140625" defaultRowHeight="22.5"/>
  <cols>
    <col min="1" max="1" width="18.7109375" style="273" customWidth="1"/>
    <col min="2" max="7" width="15.85546875" style="273" customWidth="1"/>
    <col min="8" max="8" width="18.7109375" style="273" customWidth="1"/>
    <col min="9" max="9" width="24" style="273" customWidth="1"/>
    <col min="10" max="13" width="9.140625" style="273"/>
    <col min="14" max="17" width="9.140625" style="189"/>
    <col min="18" max="18" width="9.140625" style="188"/>
    <col min="19" max="27" width="9.140625" style="187"/>
    <col min="28" max="30" width="9.140625" style="186"/>
    <col min="31" max="16384" width="9.140625" style="185"/>
  </cols>
  <sheetData>
    <row r="1" spans="1:30" ht="54.75" customHeight="1">
      <c r="C1" s="353"/>
    </row>
    <row r="2" spans="1:30" s="227" customFormat="1" ht="23.25" customHeight="1">
      <c r="A2" s="373" t="s">
        <v>655</v>
      </c>
      <c r="B2" s="373"/>
      <c r="C2" s="373"/>
      <c r="D2" s="373"/>
      <c r="E2" s="373"/>
      <c r="F2" s="373"/>
      <c r="G2" s="373"/>
      <c r="H2" s="373"/>
      <c r="I2" s="738"/>
      <c r="J2" s="738"/>
      <c r="K2" s="738"/>
      <c r="L2" s="738"/>
      <c r="M2" s="738"/>
      <c r="N2" s="225"/>
      <c r="O2" s="225"/>
      <c r="P2" s="225"/>
      <c r="Q2" s="225"/>
      <c r="R2" s="224"/>
      <c r="S2" s="223"/>
      <c r="T2" s="223"/>
      <c r="U2" s="223"/>
      <c r="V2" s="223"/>
      <c r="W2" s="223"/>
      <c r="X2" s="223"/>
      <c r="Y2" s="223"/>
      <c r="Z2" s="223"/>
      <c r="AA2" s="223"/>
    </row>
    <row r="3" spans="1:30" s="222" customFormat="1" ht="17.25" customHeight="1">
      <c r="A3" s="987" t="s">
        <v>656</v>
      </c>
      <c r="B3" s="987"/>
      <c r="C3" s="987"/>
      <c r="D3" s="987"/>
      <c r="E3" s="987"/>
      <c r="F3" s="987"/>
      <c r="G3" s="987"/>
      <c r="H3" s="987"/>
      <c r="I3" s="738"/>
      <c r="J3" s="738"/>
      <c r="K3" s="738"/>
      <c r="L3" s="738"/>
      <c r="M3" s="738"/>
      <c r="N3" s="225"/>
      <c r="O3" s="225"/>
      <c r="P3" s="225"/>
      <c r="Q3" s="225"/>
      <c r="R3" s="224"/>
      <c r="S3" s="223"/>
      <c r="T3" s="223"/>
      <c r="U3" s="223"/>
      <c r="V3" s="223"/>
      <c r="W3" s="223"/>
      <c r="X3" s="223"/>
      <c r="Y3" s="223"/>
      <c r="Z3" s="223"/>
      <c r="AA3" s="223"/>
    </row>
    <row r="4" spans="1:30" s="222" customFormat="1" ht="15.75" customHeight="1">
      <c r="A4" s="383" t="s">
        <v>748</v>
      </c>
      <c r="B4" s="373"/>
      <c r="C4" s="373"/>
      <c r="D4" s="373"/>
      <c r="E4" s="373"/>
      <c r="F4" s="373"/>
      <c r="G4" s="373"/>
      <c r="H4" s="373"/>
      <c r="I4" s="738"/>
      <c r="J4" s="738"/>
      <c r="K4" s="738"/>
      <c r="L4" s="738"/>
      <c r="M4" s="738"/>
      <c r="N4" s="225"/>
      <c r="O4" s="225"/>
      <c r="P4" s="225"/>
      <c r="Q4" s="225"/>
      <c r="R4" s="224"/>
      <c r="S4" s="223"/>
      <c r="T4" s="223"/>
      <c r="U4" s="223"/>
      <c r="V4" s="223"/>
      <c r="W4" s="223"/>
      <c r="X4" s="223"/>
      <c r="Y4" s="223"/>
      <c r="Z4" s="223"/>
      <c r="AA4" s="223"/>
    </row>
    <row r="5" spans="1:30" s="211" customFormat="1" ht="24.95" customHeight="1">
      <c r="A5" s="967" t="s">
        <v>444</v>
      </c>
      <c r="B5" s="967"/>
      <c r="C5" s="273"/>
      <c r="D5" s="273"/>
      <c r="E5" s="273"/>
      <c r="F5" s="273"/>
      <c r="G5" s="273"/>
      <c r="H5" s="273"/>
      <c r="I5" s="273"/>
      <c r="J5" s="273"/>
      <c r="K5" s="273"/>
      <c r="L5" s="273"/>
      <c r="M5" s="273"/>
      <c r="N5" s="189"/>
      <c r="O5" s="189"/>
      <c r="P5" s="189"/>
      <c r="Q5" s="189"/>
      <c r="R5" s="193"/>
      <c r="S5" s="192"/>
      <c r="T5" s="192"/>
      <c r="U5" s="192"/>
      <c r="V5" s="192"/>
      <c r="W5" s="192"/>
      <c r="X5" s="192"/>
      <c r="Y5" s="192"/>
      <c r="Z5" s="192"/>
      <c r="AA5" s="192"/>
      <c r="AB5" s="195"/>
      <c r="AC5" s="195"/>
      <c r="AD5" s="195"/>
    </row>
    <row r="6" spans="1:30" s="207" customFormat="1" ht="24" customHeight="1">
      <c r="A6" s="988" t="s">
        <v>443</v>
      </c>
      <c r="B6" s="327" t="s">
        <v>442</v>
      </c>
      <c r="C6" s="327"/>
      <c r="D6" s="327"/>
      <c r="E6" s="327" t="s">
        <v>441</v>
      </c>
      <c r="F6" s="327"/>
      <c r="G6" s="327"/>
      <c r="H6" s="991" t="s">
        <v>75</v>
      </c>
      <c r="I6" s="735"/>
      <c r="J6" s="735"/>
      <c r="K6" s="735"/>
      <c r="L6" s="735"/>
      <c r="M6" s="735"/>
      <c r="N6" s="147"/>
      <c r="O6" s="147"/>
      <c r="P6" s="147"/>
      <c r="Q6" s="147"/>
      <c r="R6" s="210"/>
      <c r="S6" s="209"/>
      <c r="T6" s="209"/>
      <c r="U6" s="209"/>
      <c r="V6" s="209"/>
      <c r="W6" s="209"/>
      <c r="X6" s="209"/>
      <c r="Y6" s="209"/>
      <c r="Z6" s="209"/>
      <c r="AA6" s="209"/>
      <c r="AB6" s="208"/>
      <c r="AC6" s="208"/>
      <c r="AD6" s="208"/>
    </row>
    <row r="7" spans="1:30" s="207" customFormat="1" ht="20.25" customHeight="1">
      <c r="A7" s="989"/>
      <c r="B7" s="328" t="s">
        <v>440</v>
      </c>
      <c r="C7" s="328"/>
      <c r="D7" s="328"/>
      <c r="E7" s="328" t="s">
        <v>439</v>
      </c>
      <c r="F7" s="328"/>
      <c r="G7" s="328"/>
      <c r="H7" s="992"/>
      <c r="I7" s="735"/>
      <c r="J7" s="735"/>
      <c r="K7" s="735"/>
      <c r="L7" s="735"/>
      <c r="M7" s="735"/>
      <c r="N7" s="147"/>
      <c r="O7" s="147"/>
      <c r="P7" s="147"/>
      <c r="Q7" s="147"/>
      <c r="R7" s="210"/>
      <c r="S7" s="209"/>
      <c r="T7" s="209"/>
      <c r="U7" s="209"/>
      <c r="V7" s="209"/>
      <c r="W7" s="209"/>
      <c r="X7" s="209"/>
      <c r="Y7" s="209"/>
      <c r="Z7" s="209"/>
      <c r="AA7" s="209"/>
      <c r="AB7" s="208"/>
      <c r="AC7" s="208"/>
      <c r="AD7" s="208"/>
    </row>
    <row r="8" spans="1:30" s="207" customFormat="1" ht="24.75" customHeight="1">
      <c r="A8" s="990"/>
      <c r="B8" s="724">
        <v>2016</v>
      </c>
      <c r="C8" s="724">
        <v>2017</v>
      </c>
      <c r="D8" s="724">
        <v>2018</v>
      </c>
      <c r="E8" s="724">
        <v>2016</v>
      </c>
      <c r="F8" s="724">
        <v>2017</v>
      </c>
      <c r="G8" s="724">
        <v>2018</v>
      </c>
      <c r="H8" s="993"/>
      <c r="I8" s="735"/>
      <c r="J8" s="735"/>
      <c r="K8" s="735"/>
      <c r="L8" s="735"/>
      <c r="M8" s="735"/>
      <c r="N8" s="147"/>
      <c r="O8" s="147"/>
      <c r="P8" s="147"/>
      <c r="Q8" s="147"/>
      <c r="R8" s="210"/>
      <c r="S8" s="209"/>
      <c r="T8" s="209"/>
      <c r="U8" s="209"/>
      <c r="V8" s="209"/>
      <c r="W8" s="209"/>
      <c r="X8" s="209"/>
      <c r="Y8" s="209"/>
      <c r="Z8" s="209"/>
      <c r="AA8" s="209"/>
      <c r="AB8" s="208"/>
      <c r="AC8" s="208"/>
      <c r="AD8" s="208"/>
    </row>
    <row r="9" spans="1:30" s="221" customFormat="1" ht="23.25" customHeight="1">
      <c r="A9" s="319" t="s">
        <v>386</v>
      </c>
      <c r="B9" s="329"/>
      <c r="C9" s="329"/>
      <c r="D9" s="329"/>
      <c r="E9" s="329"/>
      <c r="F9" s="329"/>
      <c r="G9" s="329"/>
      <c r="H9" s="320" t="s">
        <v>302</v>
      </c>
      <c r="I9" s="735"/>
      <c r="J9" s="735"/>
      <c r="K9" s="735"/>
      <c r="L9" s="735"/>
      <c r="M9" s="735"/>
      <c r="N9" s="147"/>
      <c r="O9" s="147"/>
      <c r="P9" s="147"/>
      <c r="Q9" s="147"/>
      <c r="R9" s="210"/>
      <c r="S9" s="209"/>
      <c r="T9" s="209"/>
      <c r="U9" s="209"/>
      <c r="V9" s="209"/>
      <c r="W9" s="209"/>
      <c r="X9" s="209"/>
      <c r="Y9" s="209"/>
      <c r="Z9" s="209"/>
      <c r="AA9" s="209"/>
      <c r="AB9" s="208"/>
      <c r="AC9" s="208"/>
      <c r="AD9" s="208"/>
    </row>
    <row r="10" spans="1:30" s="194" customFormat="1" ht="23.25" customHeight="1">
      <c r="A10" s="321" t="s">
        <v>435</v>
      </c>
      <c r="B10" s="330">
        <v>50621</v>
      </c>
      <c r="C10" s="330">
        <v>54436</v>
      </c>
      <c r="D10" s="313" t="s">
        <v>749</v>
      </c>
      <c r="E10" s="330">
        <v>6215</v>
      </c>
      <c r="F10" s="330">
        <v>5823</v>
      </c>
      <c r="G10" s="330">
        <v>5903</v>
      </c>
      <c r="H10" s="322" t="s">
        <v>434</v>
      </c>
      <c r="I10" s="273"/>
      <c r="J10" s="273"/>
      <c r="K10" s="273"/>
      <c r="L10" s="273"/>
      <c r="M10" s="273"/>
      <c r="N10" s="189"/>
      <c r="O10" s="189"/>
      <c r="P10" s="189"/>
      <c r="Q10" s="189"/>
      <c r="R10" s="193"/>
      <c r="S10" s="192"/>
      <c r="T10" s="192"/>
      <c r="U10" s="192"/>
      <c r="V10" s="192"/>
      <c r="W10" s="192"/>
      <c r="X10" s="192"/>
      <c r="Y10" s="192"/>
      <c r="Z10" s="192"/>
      <c r="AA10" s="192"/>
      <c r="AB10" s="195"/>
      <c r="AC10" s="195"/>
      <c r="AD10" s="195"/>
    </row>
    <row r="11" spans="1:30" s="194" customFormat="1" ht="23.25" customHeight="1">
      <c r="A11" s="319" t="s">
        <v>180</v>
      </c>
      <c r="B11" s="331">
        <v>1.2057585624554901</v>
      </c>
      <c r="C11" s="331">
        <f>C10/C19*100</f>
        <v>1.1464579134364885</v>
      </c>
      <c r="D11" s="781" t="s">
        <v>750</v>
      </c>
      <c r="E11" s="331">
        <v>2.427374061662722</v>
      </c>
      <c r="F11" s="331">
        <f>F10/F19*100</f>
        <v>1.9204385050723587</v>
      </c>
      <c r="G11" s="331">
        <f>G10/G19*100</f>
        <v>2.3356664938888074</v>
      </c>
      <c r="H11" s="320" t="s">
        <v>180</v>
      </c>
      <c r="I11" s="273"/>
      <c r="J11" s="782"/>
      <c r="K11" s="273"/>
      <c r="L11" s="273"/>
      <c r="M11" s="273"/>
      <c r="N11" s="189"/>
      <c r="O11" s="189"/>
      <c r="P11" s="189"/>
      <c r="Q11" s="189"/>
      <c r="R11" s="193"/>
      <c r="S11" s="192"/>
      <c r="T11" s="192"/>
      <c r="U11" s="192"/>
      <c r="V11" s="192"/>
      <c r="W11" s="192"/>
      <c r="X11" s="192"/>
      <c r="Y11" s="192"/>
      <c r="Z11" s="192"/>
      <c r="AA11" s="192"/>
      <c r="AB11" s="195"/>
      <c r="AC11" s="195"/>
      <c r="AD11" s="195"/>
    </row>
    <row r="12" spans="1:30" s="194" customFormat="1" ht="23.25" customHeight="1">
      <c r="A12" s="321" t="s">
        <v>438</v>
      </c>
      <c r="B12" s="330"/>
      <c r="C12" s="330"/>
      <c r="D12" s="330"/>
      <c r="E12" s="330"/>
      <c r="F12" s="330"/>
      <c r="G12" s="330"/>
      <c r="H12" s="322" t="s">
        <v>290</v>
      </c>
      <c r="I12" s="273"/>
      <c r="J12" s="273"/>
      <c r="K12" s="273"/>
      <c r="L12" s="273"/>
      <c r="M12" s="273"/>
      <c r="N12" s="189"/>
      <c r="O12" s="189"/>
      <c r="P12" s="189"/>
      <c r="Q12" s="189"/>
      <c r="R12" s="193"/>
      <c r="S12" s="192"/>
      <c r="T12" s="192"/>
      <c r="U12" s="192"/>
      <c r="V12" s="192"/>
      <c r="W12" s="192"/>
      <c r="X12" s="192"/>
      <c r="Y12" s="192"/>
      <c r="Z12" s="192"/>
      <c r="AA12" s="192"/>
      <c r="AB12" s="195"/>
      <c r="AC12" s="195"/>
      <c r="AD12" s="195"/>
    </row>
    <row r="13" spans="1:30" s="194" customFormat="1" ht="23.25" customHeight="1">
      <c r="A13" s="319" t="s">
        <v>435</v>
      </c>
      <c r="B13" s="270">
        <v>718891</v>
      </c>
      <c r="C13" s="270">
        <v>862368</v>
      </c>
      <c r="D13" s="270">
        <v>2172120</v>
      </c>
      <c r="E13" s="270">
        <v>81794</v>
      </c>
      <c r="F13" s="270">
        <v>76963</v>
      </c>
      <c r="G13" s="270">
        <v>63881</v>
      </c>
      <c r="H13" s="320" t="s">
        <v>434</v>
      </c>
      <c r="I13" s="270"/>
      <c r="J13" s="273"/>
      <c r="K13" s="273"/>
      <c r="L13" s="273"/>
      <c r="M13" s="273"/>
      <c r="N13" s="189"/>
      <c r="O13" s="189"/>
      <c r="P13" s="189"/>
      <c r="Q13" s="189"/>
      <c r="R13" s="193"/>
      <c r="S13" s="192"/>
      <c r="T13" s="192"/>
      <c r="U13" s="192"/>
      <c r="V13" s="192"/>
      <c r="W13" s="192"/>
      <c r="X13" s="192"/>
      <c r="Y13" s="192"/>
      <c r="Z13" s="192"/>
      <c r="AA13" s="192"/>
      <c r="AB13" s="195"/>
      <c r="AC13" s="195"/>
      <c r="AD13" s="195"/>
    </row>
    <row r="14" spans="1:30" s="194" customFormat="1" ht="23.25" customHeight="1">
      <c r="A14" s="321" t="s">
        <v>180</v>
      </c>
      <c r="B14" s="332">
        <v>17.123505634463719</v>
      </c>
      <c r="C14" s="332">
        <f>C13/C19*100</f>
        <v>18.162036481269705</v>
      </c>
      <c r="D14" s="332">
        <f>D13/D19*100</f>
        <v>34.059995280160123</v>
      </c>
      <c r="E14" s="332">
        <v>31.946039259797377</v>
      </c>
      <c r="F14" s="332">
        <f>F13/F19*100</f>
        <v>25.382570610661848</v>
      </c>
      <c r="G14" s="332">
        <f>G13/G19*100</f>
        <v>25.276081872964753</v>
      </c>
      <c r="H14" s="322" t="s">
        <v>180</v>
      </c>
      <c r="I14" s="273"/>
      <c r="J14" s="273"/>
      <c r="K14" s="273"/>
      <c r="L14" s="273"/>
      <c r="M14" s="273"/>
      <c r="N14" s="189"/>
      <c r="O14" s="189"/>
      <c r="P14" s="189"/>
      <c r="Q14" s="189"/>
      <c r="R14" s="193"/>
      <c r="S14" s="192"/>
      <c r="T14" s="192"/>
      <c r="U14" s="192"/>
      <c r="V14" s="192"/>
      <c r="W14" s="192"/>
      <c r="X14" s="192"/>
      <c r="Y14" s="192"/>
      <c r="Z14" s="192"/>
      <c r="AA14" s="192"/>
      <c r="AB14" s="195"/>
      <c r="AC14" s="195"/>
      <c r="AD14" s="195"/>
    </row>
    <row r="15" spans="1:30" s="195" customFormat="1" ht="23.25" customHeight="1">
      <c r="A15" s="319" t="s">
        <v>437</v>
      </c>
      <c r="B15" s="270"/>
      <c r="C15" s="270"/>
      <c r="E15" s="270"/>
      <c r="F15" s="270"/>
      <c r="H15" s="320" t="s">
        <v>436</v>
      </c>
      <c r="I15" s="273"/>
      <c r="J15" s="376"/>
      <c r="K15" s="376"/>
      <c r="L15" s="376"/>
      <c r="M15" s="376"/>
      <c r="N15" s="783"/>
      <c r="O15" s="189"/>
      <c r="P15" s="189"/>
      <c r="Q15" s="189"/>
      <c r="R15" s="193"/>
      <c r="S15" s="192"/>
      <c r="T15" s="192"/>
      <c r="U15" s="192"/>
      <c r="V15" s="192"/>
      <c r="W15" s="192"/>
      <c r="X15" s="192"/>
      <c r="Y15" s="192"/>
      <c r="Z15" s="192"/>
      <c r="AA15" s="192"/>
    </row>
    <row r="16" spans="1:30" s="194" customFormat="1" ht="23.25" customHeight="1">
      <c r="A16" s="321" t="s">
        <v>435</v>
      </c>
      <c r="B16" s="330">
        <v>3428758</v>
      </c>
      <c r="C16" s="330">
        <v>3831386</v>
      </c>
      <c r="D16" s="330">
        <v>4150779</v>
      </c>
      <c r="E16" s="330">
        <v>168029</v>
      </c>
      <c r="F16" s="330">
        <v>220426</v>
      </c>
      <c r="G16" s="330">
        <v>182949</v>
      </c>
      <c r="H16" s="322" t="s">
        <v>434</v>
      </c>
      <c r="I16" s="330"/>
      <c r="J16" s="273"/>
      <c r="K16" s="273"/>
      <c r="L16" s="273"/>
      <c r="M16" s="273"/>
      <c r="N16" s="189"/>
      <c r="O16" s="189"/>
      <c r="P16" s="189"/>
      <c r="Q16" s="189"/>
      <c r="R16" s="193"/>
      <c r="S16" s="192"/>
      <c r="T16" s="192"/>
      <c r="U16" s="192"/>
      <c r="V16" s="192"/>
      <c r="W16" s="192"/>
      <c r="X16" s="192"/>
      <c r="Y16" s="192"/>
      <c r="Z16" s="192"/>
      <c r="AA16" s="192"/>
      <c r="AB16" s="195"/>
      <c r="AC16" s="195"/>
      <c r="AD16" s="195"/>
    </row>
    <row r="17" spans="1:30" s="194" customFormat="1" ht="23.25" customHeight="1">
      <c r="A17" s="319" t="s">
        <v>180</v>
      </c>
      <c r="B17" s="331">
        <v>81.670735803080802</v>
      </c>
      <c r="C17" s="331">
        <f>C16/C19*100</f>
        <v>80.691505605293813</v>
      </c>
      <c r="D17" s="331">
        <f>D16/D19*100</f>
        <v>65.086419327195458</v>
      </c>
      <c r="E17" s="331">
        <v>65.626586678539894</v>
      </c>
      <c r="F17" s="331">
        <f>F16/F19*100</f>
        <v>72.696990884265801</v>
      </c>
      <c r="G17" s="331">
        <f>G16/G19*100</f>
        <v>72.388251633146439</v>
      </c>
      <c r="H17" s="320" t="s">
        <v>180</v>
      </c>
      <c r="I17" s="365"/>
      <c r="J17" s="273"/>
      <c r="K17" s="273"/>
      <c r="L17" s="273"/>
      <c r="M17" s="273"/>
      <c r="N17" s="189"/>
      <c r="O17" s="189"/>
      <c r="P17" s="189"/>
      <c r="Q17" s="189"/>
      <c r="R17" s="193"/>
      <c r="S17" s="192"/>
      <c r="T17" s="192"/>
      <c r="U17" s="192"/>
      <c r="V17" s="192"/>
      <c r="W17" s="192"/>
      <c r="X17" s="192"/>
      <c r="Y17" s="192"/>
      <c r="Z17" s="192"/>
      <c r="AA17" s="192"/>
      <c r="AB17" s="195"/>
      <c r="AC17" s="195"/>
      <c r="AD17" s="195"/>
    </row>
    <row r="18" spans="1:30" s="194" customFormat="1" ht="23.25" customHeight="1">
      <c r="A18" s="333" t="s">
        <v>40</v>
      </c>
      <c r="B18" s="334"/>
      <c r="C18" s="334"/>
      <c r="D18" s="784"/>
      <c r="E18" s="334"/>
      <c r="F18" s="334"/>
      <c r="G18" s="784"/>
      <c r="H18" s="335" t="s">
        <v>41</v>
      </c>
      <c r="I18" s="273"/>
      <c r="J18" s="273"/>
      <c r="K18" s="273"/>
      <c r="L18" s="273"/>
      <c r="M18" s="273"/>
      <c r="N18" s="189"/>
      <c r="O18" s="189"/>
      <c r="P18" s="189"/>
      <c r="Q18" s="189"/>
      <c r="R18" s="193"/>
      <c r="S18" s="192"/>
      <c r="T18" s="192"/>
      <c r="U18" s="192"/>
      <c r="V18" s="192"/>
      <c r="W18" s="192"/>
      <c r="X18" s="192"/>
      <c r="Y18" s="192"/>
      <c r="Z18" s="192"/>
      <c r="AA18" s="192"/>
      <c r="AB18" s="195"/>
      <c r="AC18" s="195"/>
      <c r="AD18" s="195"/>
    </row>
    <row r="19" spans="1:30" s="217" customFormat="1" ht="23.25" customHeight="1">
      <c r="A19" s="319" t="s">
        <v>435</v>
      </c>
      <c r="B19" s="336">
        <v>4198270</v>
      </c>
      <c r="C19" s="336">
        <f>SUM(C10,C13,C16)</f>
        <v>4748190</v>
      </c>
      <c r="D19" s="336">
        <v>6377335</v>
      </c>
      <c r="E19" s="336">
        <v>256038</v>
      </c>
      <c r="F19" s="336">
        <f>SUM(F10,F13,F16)</f>
        <v>303212</v>
      </c>
      <c r="G19" s="336">
        <f>SUM(G10,G13,G16)</f>
        <v>252733</v>
      </c>
      <c r="H19" s="320" t="s">
        <v>434</v>
      </c>
      <c r="I19" s="738"/>
      <c r="J19" s="738"/>
      <c r="K19" s="738"/>
      <c r="L19" s="738"/>
      <c r="M19" s="738"/>
      <c r="N19" s="220"/>
      <c r="O19" s="220"/>
      <c r="P19" s="220"/>
      <c r="Q19" s="220"/>
      <c r="R19" s="219"/>
      <c r="S19" s="218"/>
      <c r="T19" s="218"/>
      <c r="U19" s="218"/>
      <c r="V19" s="218"/>
      <c r="W19" s="218"/>
      <c r="X19" s="218"/>
      <c r="Y19" s="218"/>
      <c r="Z19" s="218"/>
      <c r="AA19" s="218"/>
      <c r="AB19" s="235"/>
      <c r="AC19" s="235"/>
      <c r="AD19" s="235"/>
    </row>
    <row r="20" spans="1:30" s="217" customFormat="1" ht="23.25" customHeight="1">
      <c r="A20" s="323" t="s">
        <v>180</v>
      </c>
      <c r="B20" s="337">
        <v>100</v>
      </c>
      <c r="C20" s="337">
        <f>((C19/C19)*100)</f>
        <v>100</v>
      </c>
      <c r="D20" s="337">
        <f>((D19/D19)*100)</f>
        <v>100</v>
      </c>
      <c r="E20" s="337">
        <v>100</v>
      </c>
      <c r="F20" s="337">
        <f>((F19/F19)*100)</f>
        <v>100</v>
      </c>
      <c r="G20" s="337">
        <f>((G19/G19)*100)</f>
        <v>100</v>
      </c>
      <c r="H20" s="324" t="s">
        <v>180</v>
      </c>
      <c r="I20" s="738"/>
      <c r="J20" s="738"/>
      <c r="K20" s="738"/>
      <c r="L20" s="738"/>
      <c r="M20" s="738"/>
      <c r="N20" s="220"/>
      <c r="O20" s="220"/>
      <c r="P20" s="220"/>
      <c r="Q20" s="220"/>
      <c r="R20" s="219"/>
      <c r="S20" s="218"/>
      <c r="T20" s="218"/>
      <c r="U20" s="218"/>
      <c r="V20" s="218"/>
      <c r="W20" s="218"/>
      <c r="X20" s="218"/>
      <c r="Y20" s="218"/>
      <c r="Z20" s="218"/>
      <c r="AA20" s="218"/>
      <c r="AB20" s="235"/>
      <c r="AC20" s="235"/>
      <c r="AD20" s="235"/>
    </row>
    <row r="21" spans="1:30" s="194" customFormat="1" ht="4.5" customHeight="1">
      <c r="A21" s="273"/>
      <c r="B21" s="273"/>
      <c r="C21" s="273"/>
      <c r="D21" s="273"/>
      <c r="E21" s="273"/>
      <c r="F21" s="273"/>
      <c r="G21" s="273"/>
      <c r="H21" s="273"/>
      <c r="I21" s="273"/>
      <c r="J21" s="273"/>
      <c r="K21" s="273"/>
      <c r="L21" s="273"/>
      <c r="M21" s="273"/>
      <c r="N21" s="189"/>
      <c r="O21" s="189"/>
      <c r="P21" s="189"/>
      <c r="Q21" s="189"/>
      <c r="R21" s="193"/>
      <c r="S21" s="192"/>
      <c r="T21" s="192"/>
      <c r="U21" s="192"/>
      <c r="V21" s="192"/>
      <c r="W21" s="192"/>
      <c r="X21" s="192"/>
      <c r="Y21" s="192"/>
      <c r="Z21" s="192"/>
      <c r="AA21" s="192"/>
      <c r="AB21" s="195"/>
      <c r="AC21" s="195"/>
      <c r="AD21" s="195"/>
    </row>
    <row r="22" spans="1:30" s="434" customFormat="1" ht="16.5">
      <c r="A22" s="994" t="s">
        <v>657</v>
      </c>
      <c r="B22" s="994"/>
      <c r="C22" s="433"/>
      <c r="D22" s="433"/>
      <c r="E22" s="764"/>
      <c r="F22" s="764"/>
      <c r="H22" s="434" t="s">
        <v>659</v>
      </c>
      <c r="I22" s="433"/>
      <c r="J22" s="433"/>
      <c r="K22" s="433"/>
      <c r="L22" s="433"/>
      <c r="M22" s="433"/>
      <c r="N22" s="785"/>
      <c r="O22" s="785"/>
      <c r="P22" s="785"/>
      <c r="Q22" s="785"/>
      <c r="R22" s="786"/>
      <c r="S22" s="435"/>
      <c r="T22" s="435"/>
      <c r="U22" s="435"/>
      <c r="V22" s="435"/>
      <c r="W22" s="435"/>
      <c r="X22" s="435"/>
      <c r="Y22" s="435"/>
      <c r="Z22" s="435"/>
      <c r="AA22" s="435"/>
    </row>
    <row r="23" spans="1:30" s="434" customFormat="1" ht="33.950000000000003" customHeight="1">
      <c r="A23" s="994" t="s">
        <v>751</v>
      </c>
      <c r="B23" s="994"/>
      <c r="C23" s="994"/>
      <c r="D23" s="433"/>
      <c r="E23" s="764"/>
      <c r="F23" s="986" t="s">
        <v>752</v>
      </c>
      <c r="G23" s="986"/>
      <c r="H23" s="986"/>
      <c r="I23" s="433"/>
      <c r="J23" s="433"/>
      <c r="K23" s="433"/>
      <c r="L23" s="433"/>
      <c r="M23" s="433"/>
      <c r="N23" s="785"/>
      <c r="O23" s="785"/>
      <c r="P23" s="785"/>
      <c r="Q23" s="785"/>
      <c r="R23" s="786"/>
      <c r="S23" s="435"/>
      <c r="T23" s="435"/>
      <c r="U23" s="435"/>
      <c r="V23" s="435"/>
      <c r="W23" s="435"/>
      <c r="X23" s="435"/>
      <c r="Y23" s="435"/>
      <c r="Z23" s="435"/>
      <c r="AA23" s="435"/>
    </row>
    <row r="24" spans="1:30" s="434" customFormat="1" ht="33">
      <c r="A24" s="436" t="s">
        <v>660</v>
      </c>
      <c r="B24" s="436"/>
      <c r="C24" s="433"/>
      <c r="D24" s="433"/>
      <c r="E24" s="433"/>
      <c r="F24" s="433"/>
      <c r="G24" s="986" t="s">
        <v>661</v>
      </c>
      <c r="H24" s="986"/>
      <c r="I24" s="433"/>
      <c r="J24" s="433"/>
      <c r="K24" s="433"/>
      <c r="L24" s="433"/>
      <c r="M24" s="433"/>
      <c r="N24" s="785"/>
      <c r="O24" s="785"/>
      <c r="P24" s="785"/>
      <c r="Q24" s="785"/>
      <c r="R24" s="786"/>
      <c r="S24" s="435"/>
      <c r="T24" s="435"/>
      <c r="U24" s="435"/>
      <c r="V24" s="435"/>
      <c r="W24" s="435"/>
      <c r="X24" s="435"/>
      <c r="Y24" s="435"/>
      <c r="Z24" s="435"/>
      <c r="AA24" s="435"/>
    </row>
    <row r="25" spans="1:30" s="236" customFormat="1">
      <c r="A25" s="364"/>
      <c r="B25" s="364"/>
      <c r="C25" s="273"/>
      <c r="D25" s="273"/>
      <c r="E25" s="273"/>
      <c r="F25" s="736"/>
      <c r="G25" s="736"/>
      <c r="H25" s="736"/>
      <c r="I25" s="273"/>
      <c r="J25" s="273"/>
      <c r="K25" s="273"/>
      <c r="L25" s="273"/>
      <c r="M25" s="273"/>
      <c r="N25" s="189"/>
      <c r="O25" s="189"/>
      <c r="P25" s="189"/>
      <c r="Q25" s="189"/>
      <c r="R25" s="238"/>
      <c r="S25" s="237"/>
      <c r="T25" s="237"/>
      <c r="U25" s="237"/>
      <c r="V25" s="237"/>
      <c r="W25" s="237"/>
      <c r="X25" s="237"/>
      <c r="Y25" s="237"/>
      <c r="Z25" s="237"/>
      <c r="AA25" s="237"/>
    </row>
    <row r="26" spans="1:30" s="236" customFormat="1">
      <c r="A26" s="273"/>
      <c r="B26" s="273"/>
      <c r="C26" s="273"/>
      <c r="D26" s="273"/>
      <c r="E26" s="273"/>
      <c r="F26" s="273"/>
      <c r="G26" s="273"/>
      <c r="H26" s="273"/>
      <c r="I26" s="273"/>
      <c r="J26" s="273"/>
      <c r="K26" s="273"/>
      <c r="L26" s="273"/>
      <c r="M26" s="273"/>
      <c r="N26" s="189"/>
      <c r="O26" s="189"/>
      <c r="P26" s="189"/>
      <c r="Q26" s="189"/>
      <c r="R26" s="238"/>
      <c r="S26" s="237"/>
      <c r="T26" s="237"/>
      <c r="U26" s="237"/>
      <c r="V26" s="237"/>
      <c r="W26" s="237"/>
      <c r="X26" s="237"/>
      <c r="Y26" s="237"/>
      <c r="Z26" s="237"/>
      <c r="AA26" s="237"/>
    </row>
    <row r="27" spans="1:30" s="236" customFormat="1">
      <c r="A27" s="273"/>
      <c r="B27" s="273"/>
      <c r="C27" s="273"/>
      <c r="D27" s="273"/>
      <c r="E27" s="273"/>
      <c r="F27" s="273"/>
      <c r="G27" s="273"/>
      <c r="H27" s="273"/>
      <c r="I27" s="273"/>
      <c r="J27" s="273"/>
      <c r="K27" s="273"/>
      <c r="L27" s="273"/>
      <c r="M27" s="273"/>
      <c r="N27" s="189"/>
      <c r="O27" s="189"/>
      <c r="P27" s="189"/>
      <c r="Q27" s="189"/>
      <c r="R27" s="238"/>
      <c r="S27" s="237"/>
      <c r="T27" s="237"/>
      <c r="U27" s="237"/>
      <c r="V27" s="237"/>
      <c r="W27" s="237"/>
      <c r="X27" s="237"/>
      <c r="Y27" s="237"/>
      <c r="Z27" s="237"/>
      <c r="AA27" s="237"/>
    </row>
    <row r="28" spans="1:30" s="194" customFormat="1">
      <c r="A28" s="273"/>
      <c r="B28" s="365"/>
      <c r="C28" s="365"/>
      <c r="D28" s="365"/>
      <c r="E28" s="365"/>
      <c r="F28" s="365"/>
      <c r="G28" s="365"/>
      <c r="H28" s="273"/>
      <c r="I28" s="273"/>
      <c r="J28" s="273"/>
      <c r="K28" s="273"/>
      <c r="L28" s="273"/>
      <c r="M28" s="273"/>
      <c r="N28" s="189"/>
      <c r="O28" s="189"/>
      <c r="P28" s="189"/>
      <c r="Q28" s="189"/>
      <c r="R28" s="193"/>
      <c r="S28" s="192"/>
      <c r="T28" s="192"/>
      <c r="U28" s="192"/>
      <c r="V28" s="192"/>
      <c r="W28" s="192"/>
      <c r="X28" s="192"/>
      <c r="Y28" s="192"/>
      <c r="Z28" s="192"/>
      <c r="AA28" s="192"/>
      <c r="AB28" s="195"/>
      <c r="AC28" s="195"/>
      <c r="AD28" s="195"/>
    </row>
    <row r="29" spans="1:30" s="194" customFormat="1">
      <c r="A29" s="273"/>
      <c r="B29" s="273"/>
      <c r="C29" s="273"/>
      <c r="D29" s="273"/>
      <c r="E29" s="273"/>
      <c r="F29" s="273"/>
      <c r="G29" s="273"/>
      <c r="H29" s="273"/>
      <c r="I29" s="273"/>
      <c r="J29" s="273"/>
      <c r="K29" s="273"/>
      <c r="L29" s="273"/>
      <c r="M29" s="273"/>
      <c r="N29" s="189"/>
      <c r="O29" s="189"/>
      <c r="P29" s="189"/>
      <c r="Q29" s="189"/>
      <c r="R29" s="193"/>
      <c r="S29" s="192"/>
      <c r="T29" s="192"/>
      <c r="U29" s="192"/>
      <c r="V29" s="192"/>
      <c r="W29" s="192"/>
      <c r="X29" s="192"/>
      <c r="Y29" s="192"/>
      <c r="Z29" s="192"/>
      <c r="AA29" s="192"/>
      <c r="AB29" s="195"/>
      <c r="AC29" s="195"/>
      <c r="AD29" s="195"/>
    </row>
    <row r="30" spans="1:30" s="194" customFormat="1">
      <c r="A30" s="273"/>
      <c r="B30" s="273"/>
      <c r="C30" s="273"/>
      <c r="D30" s="273"/>
      <c r="E30" s="273"/>
      <c r="F30" s="273"/>
      <c r="G30" s="273"/>
      <c r="H30" s="273"/>
      <c r="I30" s="273"/>
      <c r="J30" s="273"/>
      <c r="K30" s="273"/>
      <c r="L30" s="273"/>
      <c r="M30" s="273"/>
      <c r="N30" s="189"/>
      <c r="O30" s="189"/>
      <c r="P30" s="189"/>
      <c r="Q30" s="189"/>
      <c r="R30" s="193"/>
      <c r="S30" s="192"/>
      <c r="T30" s="192"/>
      <c r="U30" s="192"/>
      <c r="V30" s="192"/>
      <c r="W30" s="192"/>
      <c r="X30" s="192"/>
      <c r="Y30" s="192"/>
      <c r="Z30" s="192"/>
      <c r="AA30" s="192"/>
      <c r="AB30" s="195"/>
      <c r="AC30" s="195"/>
      <c r="AD30" s="195"/>
    </row>
    <row r="31" spans="1:30" s="194" customFormat="1">
      <c r="A31" s="273"/>
      <c r="B31" s="273"/>
      <c r="C31" s="273"/>
      <c r="D31" s="273"/>
      <c r="E31" s="273"/>
      <c r="F31" s="273"/>
      <c r="G31" s="273"/>
      <c r="H31" s="273"/>
      <c r="I31" s="273"/>
      <c r="J31" s="273"/>
      <c r="K31" s="273"/>
      <c r="L31" s="273"/>
      <c r="M31" s="273"/>
      <c r="N31" s="189"/>
      <c r="O31" s="189"/>
      <c r="P31" s="189"/>
      <c r="Q31" s="189"/>
      <c r="R31" s="193"/>
      <c r="S31" s="192"/>
      <c r="T31" s="192"/>
      <c r="U31" s="192"/>
      <c r="V31" s="192"/>
      <c r="W31" s="192"/>
      <c r="X31" s="192"/>
      <c r="Y31" s="192"/>
      <c r="Z31" s="192"/>
      <c r="AA31" s="192"/>
      <c r="AB31" s="195"/>
      <c r="AC31" s="195"/>
      <c r="AD31" s="195"/>
    </row>
    <row r="32" spans="1:30" s="194" customFormat="1">
      <c r="A32" s="273"/>
      <c r="B32" s="273"/>
      <c r="C32" s="273"/>
      <c r="D32" s="273"/>
      <c r="E32" s="273"/>
      <c r="F32" s="273"/>
      <c r="G32" s="273"/>
      <c r="H32" s="273"/>
      <c r="I32" s="273"/>
      <c r="J32" s="273"/>
      <c r="K32" s="273"/>
      <c r="L32" s="273"/>
      <c r="M32" s="273"/>
      <c r="N32" s="189"/>
      <c r="O32" s="189"/>
      <c r="P32" s="189"/>
      <c r="Q32" s="189"/>
      <c r="R32" s="193"/>
      <c r="S32" s="192"/>
      <c r="T32" s="192"/>
      <c r="U32" s="192"/>
      <c r="V32" s="192"/>
      <c r="W32" s="192"/>
      <c r="X32" s="192"/>
      <c r="Y32" s="192"/>
      <c r="Z32" s="192"/>
      <c r="AA32" s="192"/>
      <c r="AB32" s="195"/>
      <c r="AC32" s="195"/>
      <c r="AD32" s="195"/>
    </row>
    <row r="33" spans="1:30" s="194" customFormat="1">
      <c r="A33" s="273"/>
      <c r="B33" s="273"/>
      <c r="C33" s="273"/>
      <c r="D33" s="273"/>
      <c r="E33" s="273"/>
      <c r="F33" s="273"/>
      <c r="G33" s="273"/>
      <c r="H33" s="273"/>
      <c r="I33" s="273"/>
      <c r="J33" s="273"/>
      <c r="K33" s="273"/>
      <c r="L33" s="273"/>
      <c r="M33" s="273"/>
      <c r="N33" s="189"/>
      <c r="O33" s="189"/>
      <c r="P33" s="189"/>
      <c r="Q33" s="189"/>
      <c r="R33" s="193"/>
      <c r="S33" s="192"/>
      <c r="T33" s="192"/>
      <c r="U33" s="192"/>
      <c r="V33" s="192"/>
      <c r="W33" s="192"/>
      <c r="X33" s="192"/>
      <c r="Y33" s="192"/>
      <c r="Z33" s="192"/>
      <c r="AA33" s="192"/>
      <c r="AB33" s="195"/>
      <c r="AC33" s="195"/>
      <c r="AD33" s="195"/>
    </row>
    <row r="34" spans="1:30" s="194" customFormat="1">
      <c r="A34" s="273"/>
      <c r="B34" s="273"/>
      <c r="C34" s="273"/>
      <c r="D34" s="273"/>
      <c r="E34" s="273"/>
      <c r="F34" s="273"/>
      <c r="G34" s="273"/>
      <c r="H34" s="273"/>
      <c r="I34" s="273"/>
      <c r="J34" s="273"/>
      <c r="K34" s="273"/>
      <c r="L34" s="273"/>
      <c r="M34" s="273"/>
      <c r="N34" s="189"/>
      <c r="O34" s="189"/>
      <c r="P34" s="189"/>
      <c r="Q34" s="189"/>
      <c r="R34" s="193"/>
      <c r="S34" s="192"/>
      <c r="T34" s="192"/>
      <c r="U34" s="192"/>
      <c r="V34" s="192"/>
      <c r="W34" s="192"/>
      <c r="X34" s="192"/>
      <c r="Y34" s="192"/>
      <c r="Z34" s="192"/>
      <c r="AA34" s="192"/>
      <c r="AB34" s="195"/>
      <c r="AC34" s="195"/>
      <c r="AD34" s="195"/>
    </row>
    <row r="35" spans="1:30" s="190" customFormat="1">
      <c r="A35" s="273"/>
      <c r="B35" s="273"/>
      <c r="C35" s="273"/>
      <c r="D35" s="273"/>
      <c r="E35" s="273"/>
      <c r="F35" s="273"/>
      <c r="G35" s="273"/>
      <c r="H35" s="273"/>
      <c r="I35" s="273"/>
      <c r="J35" s="273"/>
      <c r="K35" s="273"/>
      <c r="L35" s="273"/>
      <c r="M35" s="273"/>
      <c r="N35" s="189"/>
      <c r="O35" s="189"/>
      <c r="P35" s="189"/>
      <c r="Q35" s="189"/>
      <c r="R35" s="193"/>
      <c r="S35" s="192"/>
      <c r="T35" s="192"/>
      <c r="U35" s="192"/>
      <c r="V35" s="192"/>
      <c r="W35" s="192"/>
      <c r="X35" s="192"/>
      <c r="Y35" s="192"/>
      <c r="Z35" s="192"/>
      <c r="AA35" s="192"/>
      <c r="AB35" s="191"/>
      <c r="AC35" s="191"/>
      <c r="AD35" s="191"/>
    </row>
    <row r="36" spans="1:30" s="190" customFormat="1">
      <c r="A36" s="273"/>
      <c r="B36" s="273"/>
      <c r="C36" s="273"/>
      <c r="D36" s="273"/>
      <c r="E36" s="273"/>
      <c r="F36" s="273"/>
      <c r="G36" s="273"/>
      <c r="H36" s="273"/>
      <c r="I36" s="273"/>
      <c r="J36" s="273"/>
      <c r="K36" s="273"/>
      <c r="L36" s="273"/>
      <c r="M36" s="273"/>
      <c r="N36" s="189"/>
      <c r="O36" s="189"/>
      <c r="P36" s="189"/>
      <c r="Q36" s="189"/>
      <c r="R36" s="193"/>
      <c r="S36" s="192"/>
      <c r="T36" s="192"/>
      <c r="U36" s="192"/>
      <c r="V36" s="192"/>
      <c r="W36" s="192"/>
      <c r="X36" s="192"/>
      <c r="Y36" s="192"/>
      <c r="Z36" s="192"/>
      <c r="AA36" s="192"/>
      <c r="AB36" s="191"/>
      <c r="AC36" s="191"/>
      <c r="AD36" s="191"/>
    </row>
    <row r="37" spans="1:30" s="190" customFormat="1">
      <c r="A37" s="273"/>
      <c r="B37" s="273"/>
      <c r="C37" s="273"/>
      <c r="D37" s="273"/>
      <c r="E37" s="273"/>
      <c r="F37" s="273"/>
      <c r="G37" s="273"/>
      <c r="H37" s="273"/>
      <c r="I37" s="273"/>
      <c r="J37" s="273"/>
      <c r="K37" s="273"/>
      <c r="L37" s="273"/>
      <c r="M37" s="273"/>
      <c r="N37" s="189"/>
      <c r="O37" s="189"/>
      <c r="P37" s="189"/>
      <c r="Q37" s="189"/>
      <c r="R37" s="193"/>
      <c r="S37" s="192"/>
      <c r="T37" s="192"/>
      <c r="U37" s="192"/>
      <c r="V37" s="192"/>
      <c r="W37" s="192"/>
      <c r="X37" s="192"/>
      <c r="Y37" s="192"/>
      <c r="Z37" s="192"/>
      <c r="AA37" s="192"/>
      <c r="AB37" s="191"/>
      <c r="AC37" s="191"/>
      <c r="AD37" s="191"/>
    </row>
    <row r="38" spans="1:30" s="190" customFormat="1">
      <c r="A38" s="273"/>
      <c r="B38" s="273"/>
      <c r="C38" s="273"/>
      <c r="D38" s="273"/>
      <c r="E38" s="273"/>
      <c r="F38" s="273"/>
      <c r="G38" s="273"/>
      <c r="H38" s="273"/>
      <c r="I38" s="273"/>
      <c r="J38" s="273"/>
      <c r="K38" s="273"/>
      <c r="L38" s="273"/>
      <c r="M38" s="273"/>
      <c r="N38" s="189"/>
      <c r="O38" s="189"/>
      <c r="P38" s="189"/>
      <c r="Q38" s="189"/>
      <c r="R38" s="193"/>
      <c r="S38" s="192"/>
      <c r="T38" s="192"/>
      <c r="U38" s="192"/>
      <c r="V38" s="192"/>
      <c r="W38" s="192"/>
      <c r="X38" s="192"/>
      <c r="Y38" s="192"/>
      <c r="Z38" s="192"/>
      <c r="AA38" s="192"/>
      <c r="AB38" s="191"/>
      <c r="AC38" s="191"/>
      <c r="AD38" s="191"/>
    </row>
    <row r="39" spans="1:30" s="190" customFormat="1">
      <c r="A39" s="273"/>
      <c r="B39" s="273"/>
      <c r="C39" s="273"/>
      <c r="D39" s="273"/>
      <c r="E39" s="273"/>
      <c r="F39" s="273"/>
      <c r="G39" s="273"/>
      <c r="H39" s="273"/>
      <c r="I39" s="273"/>
      <c r="J39" s="273"/>
      <c r="K39" s="273"/>
      <c r="L39" s="273"/>
      <c r="M39" s="273"/>
      <c r="N39" s="189"/>
      <c r="O39" s="189"/>
      <c r="P39" s="189"/>
      <c r="Q39" s="189"/>
      <c r="R39" s="193"/>
      <c r="S39" s="192"/>
      <c r="T39" s="192"/>
      <c r="U39" s="192"/>
      <c r="V39" s="192"/>
      <c r="W39" s="192"/>
      <c r="X39" s="192"/>
      <c r="Y39" s="192"/>
      <c r="Z39" s="192"/>
      <c r="AA39" s="192"/>
      <c r="AB39" s="191"/>
      <c r="AC39" s="191"/>
      <c r="AD39" s="191"/>
    </row>
    <row r="40" spans="1:30" s="190" customFormat="1">
      <c r="A40" s="273"/>
      <c r="B40" s="273"/>
      <c r="C40" s="273"/>
      <c r="D40" s="273"/>
      <c r="E40" s="273"/>
      <c r="F40" s="273"/>
      <c r="G40" s="273"/>
      <c r="H40" s="273"/>
      <c r="I40" s="273"/>
      <c r="J40" s="273"/>
      <c r="K40" s="273"/>
      <c r="L40" s="273"/>
      <c r="M40" s="273"/>
      <c r="N40" s="189"/>
      <c r="O40" s="189"/>
      <c r="P40" s="189"/>
      <c r="Q40" s="189"/>
      <c r="R40" s="193"/>
      <c r="S40" s="192"/>
      <c r="T40" s="192"/>
      <c r="U40" s="192"/>
      <c r="V40" s="192"/>
      <c r="W40" s="192"/>
      <c r="X40" s="192"/>
      <c r="Y40" s="192"/>
      <c r="Z40" s="192"/>
      <c r="AA40" s="192"/>
      <c r="AB40" s="191"/>
      <c r="AC40" s="191"/>
      <c r="AD40" s="191"/>
    </row>
    <row r="41" spans="1:30" s="190" customFormat="1">
      <c r="A41" s="273"/>
      <c r="B41" s="273"/>
      <c r="C41" s="273"/>
      <c r="D41" s="273"/>
      <c r="E41" s="273"/>
      <c r="F41" s="273"/>
      <c r="G41" s="273"/>
      <c r="H41" s="273"/>
      <c r="I41" s="273"/>
      <c r="J41" s="273"/>
      <c r="K41" s="273"/>
      <c r="L41" s="273"/>
      <c r="M41" s="273"/>
      <c r="N41" s="189"/>
      <c r="O41" s="189"/>
      <c r="P41" s="189"/>
      <c r="Q41" s="189"/>
      <c r="R41" s="193"/>
      <c r="S41" s="192"/>
      <c r="T41" s="192"/>
      <c r="U41" s="192"/>
      <c r="V41" s="192"/>
      <c r="W41" s="192"/>
      <c r="X41" s="192"/>
      <c r="Y41" s="192"/>
      <c r="Z41" s="192"/>
      <c r="AA41" s="192"/>
      <c r="AB41" s="191"/>
      <c r="AC41" s="191"/>
      <c r="AD41" s="191"/>
    </row>
    <row r="42" spans="1:30" s="190" customFormat="1">
      <c r="A42" s="273"/>
      <c r="B42" s="273"/>
      <c r="C42" s="273"/>
      <c r="D42" s="273"/>
      <c r="E42" s="273"/>
      <c r="F42" s="273"/>
      <c r="G42" s="273"/>
      <c r="H42" s="273"/>
      <c r="I42" s="273"/>
      <c r="J42" s="273"/>
      <c r="K42" s="273"/>
      <c r="L42" s="273"/>
      <c r="M42" s="273"/>
      <c r="N42" s="189"/>
      <c r="O42" s="189"/>
      <c r="P42" s="189"/>
      <c r="Q42" s="189"/>
      <c r="R42" s="193"/>
      <c r="S42" s="192"/>
      <c r="T42" s="192"/>
      <c r="U42" s="192"/>
      <c r="V42" s="192"/>
      <c r="W42" s="192"/>
      <c r="X42" s="192"/>
      <c r="Y42" s="192"/>
      <c r="Z42" s="192"/>
      <c r="AA42" s="192"/>
      <c r="AB42" s="191"/>
      <c r="AC42" s="191"/>
      <c r="AD42" s="191"/>
    </row>
    <row r="43" spans="1:30" s="190" customFormat="1">
      <c r="A43" s="273"/>
      <c r="B43" s="273"/>
      <c r="C43" s="273"/>
      <c r="D43" s="273"/>
      <c r="E43" s="273"/>
      <c r="F43" s="273"/>
      <c r="G43" s="273"/>
      <c r="H43" s="273"/>
      <c r="I43" s="273"/>
      <c r="J43" s="273"/>
      <c r="K43" s="273"/>
      <c r="L43" s="273"/>
      <c r="M43" s="273"/>
      <c r="N43" s="189"/>
      <c r="O43" s="189"/>
      <c r="P43" s="189"/>
      <c r="Q43" s="189"/>
      <c r="R43" s="193"/>
      <c r="S43" s="192"/>
      <c r="T43" s="192"/>
      <c r="U43" s="192"/>
      <c r="V43" s="192"/>
      <c r="W43" s="192"/>
      <c r="X43" s="192"/>
      <c r="Y43" s="192"/>
      <c r="Z43" s="192"/>
      <c r="AA43" s="192"/>
      <c r="AB43" s="191"/>
      <c r="AC43" s="191"/>
      <c r="AD43" s="191"/>
    </row>
    <row r="44" spans="1:30" s="190" customFormat="1">
      <c r="A44" s="273"/>
      <c r="B44" s="273"/>
      <c r="C44" s="273"/>
      <c r="D44" s="273"/>
      <c r="E44" s="273"/>
      <c r="F44" s="273"/>
      <c r="G44" s="273"/>
      <c r="H44" s="273"/>
      <c r="I44" s="273"/>
      <c r="J44" s="273"/>
      <c r="K44" s="273"/>
      <c r="L44" s="273"/>
      <c r="M44" s="273"/>
      <c r="N44" s="189"/>
      <c r="O44" s="189"/>
      <c r="P44" s="189"/>
      <c r="Q44" s="189"/>
      <c r="R44" s="193"/>
      <c r="S44" s="192"/>
      <c r="T44" s="192"/>
      <c r="U44" s="192"/>
      <c r="V44" s="192"/>
      <c r="W44" s="192"/>
      <c r="X44" s="192"/>
      <c r="Y44" s="192"/>
      <c r="Z44" s="192"/>
      <c r="AA44" s="192"/>
      <c r="AB44" s="191"/>
      <c r="AC44" s="191"/>
      <c r="AD44" s="191"/>
    </row>
    <row r="45" spans="1:30" s="190" customFormat="1">
      <c r="A45" s="273"/>
      <c r="B45" s="273"/>
      <c r="C45" s="273"/>
      <c r="D45" s="273"/>
      <c r="E45" s="273"/>
      <c r="F45" s="273"/>
      <c r="G45" s="273"/>
      <c r="H45" s="273"/>
      <c r="I45" s="273"/>
      <c r="J45" s="273"/>
      <c r="K45" s="273"/>
      <c r="L45" s="273"/>
      <c r="M45" s="273"/>
      <c r="N45" s="189"/>
      <c r="O45" s="189"/>
      <c r="P45" s="189"/>
      <c r="Q45" s="189"/>
      <c r="R45" s="193"/>
      <c r="S45" s="192"/>
      <c r="T45" s="192"/>
      <c r="U45" s="192"/>
      <c r="V45" s="192"/>
      <c r="W45" s="192"/>
      <c r="X45" s="192"/>
      <c r="Y45" s="192"/>
      <c r="Z45" s="192"/>
      <c r="AA45" s="192"/>
      <c r="AB45" s="191"/>
      <c r="AC45" s="191"/>
      <c r="AD45" s="191"/>
    </row>
    <row r="46" spans="1:30" s="190" customFormat="1">
      <c r="A46" s="273"/>
      <c r="B46" s="273"/>
      <c r="C46" s="273"/>
      <c r="D46" s="273"/>
      <c r="E46" s="273"/>
      <c r="F46" s="273"/>
      <c r="G46" s="273"/>
      <c r="H46" s="273"/>
      <c r="I46" s="273"/>
      <c r="J46" s="273"/>
      <c r="K46" s="273"/>
      <c r="L46" s="273"/>
      <c r="M46" s="273"/>
      <c r="N46" s="189"/>
      <c r="O46" s="189"/>
      <c r="P46" s="189"/>
      <c r="Q46" s="189"/>
      <c r="R46" s="193"/>
      <c r="S46" s="192"/>
      <c r="T46" s="192"/>
      <c r="U46" s="192"/>
      <c r="V46" s="192"/>
      <c r="W46" s="192"/>
      <c r="X46" s="192"/>
      <c r="Y46" s="192"/>
      <c r="Z46" s="192"/>
      <c r="AA46" s="192"/>
      <c r="AB46" s="191"/>
      <c r="AC46" s="191"/>
      <c r="AD46" s="191"/>
    </row>
    <row r="47" spans="1:30" s="190" customFormat="1">
      <c r="A47" s="273"/>
      <c r="B47" s="273"/>
      <c r="C47" s="273"/>
      <c r="D47" s="273"/>
      <c r="E47" s="273"/>
      <c r="F47" s="273"/>
      <c r="G47" s="273"/>
      <c r="H47" s="273"/>
      <c r="I47" s="273"/>
      <c r="J47" s="273"/>
      <c r="K47" s="273"/>
      <c r="L47" s="273"/>
      <c r="M47" s="273"/>
      <c r="N47" s="189"/>
      <c r="O47" s="189"/>
      <c r="P47" s="189"/>
      <c r="Q47" s="189"/>
      <c r="R47" s="193"/>
      <c r="S47" s="192"/>
      <c r="T47" s="192"/>
      <c r="U47" s="192"/>
      <c r="V47" s="192"/>
      <c r="W47" s="192"/>
      <c r="X47" s="192"/>
      <c r="Y47" s="192"/>
      <c r="Z47" s="192"/>
      <c r="AA47" s="192"/>
      <c r="AB47" s="191"/>
      <c r="AC47" s="191"/>
      <c r="AD47" s="191"/>
    </row>
    <row r="48" spans="1:30" s="190" customFormat="1">
      <c r="A48" s="273"/>
      <c r="B48" s="273"/>
      <c r="C48" s="273"/>
      <c r="D48" s="273"/>
      <c r="E48" s="273"/>
      <c r="F48" s="273"/>
      <c r="G48" s="273"/>
      <c r="H48" s="273"/>
      <c r="I48" s="273"/>
      <c r="J48" s="273"/>
      <c r="K48" s="273"/>
      <c r="L48" s="273"/>
      <c r="M48" s="273"/>
      <c r="N48" s="189"/>
      <c r="O48" s="189"/>
      <c r="P48" s="189"/>
      <c r="Q48" s="189"/>
      <c r="R48" s="193"/>
      <c r="S48" s="192"/>
      <c r="T48" s="192"/>
      <c r="U48" s="192"/>
      <c r="V48" s="192"/>
      <c r="W48" s="192"/>
      <c r="X48" s="192"/>
      <c r="Y48" s="192"/>
      <c r="Z48" s="192"/>
      <c r="AA48" s="192"/>
      <c r="AB48" s="191"/>
      <c r="AC48" s="191"/>
      <c r="AD48" s="191"/>
    </row>
    <row r="49" spans="1:30" s="190" customFormat="1">
      <c r="A49" s="273"/>
      <c r="B49" s="273"/>
      <c r="C49" s="273"/>
      <c r="D49" s="273"/>
      <c r="E49" s="273"/>
      <c r="F49" s="273"/>
      <c r="G49" s="273"/>
      <c r="H49" s="273"/>
      <c r="I49" s="273"/>
      <c r="J49" s="273"/>
      <c r="K49" s="273"/>
      <c r="L49" s="273"/>
      <c r="M49" s="273"/>
      <c r="N49" s="189"/>
      <c r="O49" s="189"/>
      <c r="P49" s="189"/>
      <c r="Q49" s="189"/>
      <c r="R49" s="193"/>
      <c r="S49" s="192"/>
      <c r="T49" s="192"/>
      <c r="U49" s="192"/>
      <c r="V49" s="192"/>
      <c r="W49" s="192"/>
      <c r="X49" s="192"/>
      <c r="Y49" s="192"/>
      <c r="Z49" s="192"/>
      <c r="AA49" s="192"/>
      <c r="AB49" s="191"/>
      <c r="AC49" s="191"/>
      <c r="AD49" s="191"/>
    </row>
    <row r="50" spans="1:30" s="190" customFormat="1">
      <c r="A50" s="273"/>
      <c r="B50" s="273"/>
      <c r="C50" s="273"/>
      <c r="D50" s="273"/>
      <c r="E50" s="273"/>
      <c r="F50" s="273"/>
      <c r="G50" s="273"/>
      <c r="H50" s="273"/>
      <c r="I50" s="273"/>
      <c r="J50" s="273"/>
      <c r="K50" s="273"/>
      <c r="L50" s="273"/>
      <c r="M50" s="273"/>
      <c r="N50" s="189"/>
      <c r="O50" s="189"/>
      <c r="P50" s="189"/>
      <c r="Q50" s="189"/>
      <c r="R50" s="193"/>
      <c r="S50" s="192"/>
      <c r="T50" s="192"/>
      <c r="U50" s="192"/>
      <c r="V50" s="192"/>
      <c r="W50" s="192"/>
      <c r="X50" s="192"/>
      <c r="Y50" s="192"/>
      <c r="Z50" s="192"/>
      <c r="AA50" s="192"/>
      <c r="AB50" s="191"/>
      <c r="AC50" s="191"/>
      <c r="AD50" s="191"/>
    </row>
    <row r="51" spans="1:30" s="190" customFormat="1">
      <c r="A51" s="273"/>
      <c r="B51" s="273"/>
      <c r="C51" s="273"/>
      <c r="D51" s="273"/>
      <c r="E51" s="273"/>
      <c r="F51" s="273"/>
      <c r="G51" s="273"/>
      <c r="H51" s="273"/>
      <c r="I51" s="273"/>
      <c r="J51" s="273"/>
      <c r="K51" s="273"/>
      <c r="L51" s="273"/>
      <c r="M51" s="273"/>
      <c r="N51" s="189"/>
      <c r="O51" s="189"/>
      <c r="P51" s="189"/>
      <c r="Q51" s="189"/>
      <c r="R51" s="193"/>
      <c r="S51" s="192"/>
      <c r="T51" s="192"/>
      <c r="U51" s="192"/>
      <c r="V51" s="192"/>
      <c r="W51" s="192"/>
      <c r="X51" s="192"/>
      <c r="Y51" s="192"/>
      <c r="Z51" s="192"/>
      <c r="AA51" s="192"/>
      <c r="AB51" s="191"/>
      <c r="AC51" s="191"/>
      <c r="AD51" s="191"/>
    </row>
    <row r="52" spans="1:30" s="190" customFormat="1">
      <c r="A52" s="273"/>
      <c r="B52" s="273"/>
      <c r="C52" s="273"/>
      <c r="D52" s="273"/>
      <c r="E52" s="273"/>
      <c r="F52" s="273"/>
      <c r="G52" s="273"/>
      <c r="H52" s="273"/>
      <c r="I52" s="273"/>
      <c r="J52" s="273"/>
      <c r="K52" s="273"/>
      <c r="L52" s="273"/>
      <c r="M52" s="273"/>
      <c r="N52" s="189"/>
      <c r="O52" s="189"/>
      <c r="P52" s="189"/>
      <c r="Q52" s="189"/>
      <c r="R52" s="193"/>
      <c r="S52" s="192"/>
      <c r="T52" s="192"/>
      <c r="U52" s="192"/>
      <c r="V52" s="192"/>
      <c r="W52" s="192"/>
      <c r="X52" s="192"/>
      <c r="Y52" s="192"/>
      <c r="Z52" s="192"/>
      <c r="AA52" s="192"/>
      <c r="AB52" s="191"/>
      <c r="AC52" s="191"/>
      <c r="AD52" s="191"/>
    </row>
    <row r="53" spans="1:30" s="190" customFormat="1">
      <c r="A53" s="273"/>
      <c r="B53" s="273"/>
      <c r="C53" s="273"/>
      <c r="D53" s="273"/>
      <c r="E53" s="273"/>
      <c r="F53" s="273"/>
      <c r="G53" s="273"/>
      <c r="H53" s="273"/>
      <c r="I53" s="273"/>
      <c r="J53" s="273"/>
      <c r="K53" s="273"/>
      <c r="L53" s="273"/>
      <c r="M53" s="273"/>
      <c r="N53" s="189"/>
      <c r="O53" s="189"/>
      <c r="P53" s="189"/>
      <c r="Q53" s="189"/>
      <c r="R53" s="193"/>
      <c r="S53" s="192"/>
      <c r="T53" s="192"/>
      <c r="U53" s="192"/>
      <c r="V53" s="192"/>
      <c r="W53" s="192"/>
      <c r="X53" s="192"/>
      <c r="Y53" s="192"/>
      <c r="Z53" s="192"/>
      <c r="AA53" s="192"/>
      <c r="AB53" s="191"/>
      <c r="AC53" s="191"/>
      <c r="AD53" s="191"/>
    </row>
    <row r="54" spans="1:30" s="190" customFormat="1">
      <c r="A54" s="273"/>
      <c r="B54" s="273"/>
      <c r="C54" s="273"/>
      <c r="D54" s="273"/>
      <c r="E54" s="273"/>
      <c r="F54" s="273"/>
      <c r="G54" s="273"/>
      <c r="H54" s="273"/>
      <c r="I54" s="273"/>
      <c r="J54" s="273"/>
      <c r="K54" s="273"/>
      <c r="L54" s="273"/>
      <c r="M54" s="273"/>
      <c r="N54" s="189"/>
      <c r="O54" s="189"/>
      <c r="P54" s="189"/>
      <c r="Q54" s="189"/>
      <c r="R54" s="193"/>
      <c r="S54" s="192"/>
      <c r="T54" s="192"/>
      <c r="U54" s="192"/>
      <c r="V54" s="192"/>
      <c r="W54" s="192"/>
      <c r="X54" s="192"/>
      <c r="Y54" s="192"/>
      <c r="Z54" s="192"/>
      <c r="AA54" s="192"/>
      <c r="AB54" s="191"/>
      <c r="AC54" s="191"/>
      <c r="AD54" s="191"/>
    </row>
    <row r="55" spans="1:30" s="190" customFormat="1">
      <c r="A55" s="273"/>
      <c r="B55" s="273"/>
      <c r="C55" s="273"/>
      <c r="D55" s="273"/>
      <c r="E55" s="273"/>
      <c r="F55" s="273"/>
      <c r="G55" s="273"/>
      <c r="H55" s="273"/>
      <c r="I55" s="273"/>
      <c r="J55" s="273"/>
      <c r="K55" s="273"/>
      <c r="L55" s="273"/>
      <c r="M55" s="273"/>
      <c r="N55" s="189"/>
      <c r="O55" s="189"/>
      <c r="P55" s="189"/>
      <c r="Q55" s="189"/>
      <c r="R55" s="193"/>
      <c r="S55" s="192"/>
      <c r="T55" s="192"/>
      <c r="U55" s="192"/>
      <c r="V55" s="192"/>
      <c r="W55" s="192"/>
      <c r="X55" s="192"/>
      <c r="Y55" s="192"/>
      <c r="Z55" s="192"/>
      <c r="AA55" s="192"/>
      <c r="AB55" s="191"/>
      <c r="AC55" s="191"/>
      <c r="AD55" s="191"/>
    </row>
    <row r="56" spans="1:30" s="190" customFormat="1">
      <c r="A56" s="273"/>
      <c r="B56" s="273"/>
      <c r="C56" s="273"/>
      <c r="D56" s="273"/>
      <c r="E56" s="273"/>
      <c r="F56" s="273"/>
      <c r="G56" s="273"/>
      <c r="H56" s="273"/>
      <c r="I56" s="273"/>
      <c r="J56" s="273"/>
      <c r="K56" s="273"/>
      <c r="L56" s="273"/>
      <c r="M56" s="273"/>
      <c r="N56" s="189"/>
      <c r="O56" s="189"/>
      <c r="P56" s="189"/>
      <c r="Q56" s="189"/>
      <c r="R56" s="193"/>
      <c r="S56" s="192"/>
      <c r="T56" s="192"/>
      <c r="U56" s="192"/>
      <c r="V56" s="192"/>
      <c r="W56" s="192"/>
      <c r="X56" s="192"/>
      <c r="Y56" s="192"/>
      <c r="Z56" s="192"/>
      <c r="AA56" s="192"/>
      <c r="AB56" s="191"/>
      <c r="AC56" s="191"/>
      <c r="AD56" s="191"/>
    </row>
    <row r="57" spans="1:30" s="190" customFormat="1">
      <c r="A57" s="273"/>
      <c r="B57" s="273"/>
      <c r="C57" s="273"/>
      <c r="D57" s="273"/>
      <c r="E57" s="273"/>
      <c r="F57" s="273"/>
      <c r="G57" s="273"/>
      <c r="H57" s="273"/>
      <c r="I57" s="273"/>
      <c r="J57" s="273"/>
      <c r="K57" s="273"/>
      <c r="L57" s="273"/>
      <c r="M57" s="273"/>
      <c r="N57" s="189"/>
      <c r="O57" s="189"/>
      <c r="P57" s="189"/>
      <c r="Q57" s="189"/>
      <c r="R57" s="193"/>
      <c r="S57" s="192"/>
      <c r="T57" s="192"/>
      <c r="U57" s="192"/>
      <c r="V57" s="192"/>
      <c r="W57" s="192"/>
      <c r="X57" s="192"/>
      <c r="Y57" s="192"/>
      <c r="Z57" s="192"/>
      <c r="AA57" s="192"/>
      <c r="AB57" s="191"/>
      <c r="AC57" s="191"/>
      <c r="AD57" s="191"/>
    </row>
    <row r="58" spans="1:30" s="190" customFormat="1">
      <c r="A58" s="273"/>
      <c r="B58" s="273"/>
      <c r="C58" s="273"/>
      <c r="D58" s="273"/>
      <c r="E58" s="273"/>
      <c r="F58" s="273"/>
      <c r="G58" s="273"/>
      <c r="H58" s="273"/>
      <c r="I58" s="273"/>
      <c r="J58" s="273"/>
      <c r="K58" s="273"/>
      <c r="L58" s="273"/>
      <c r="M58" s="273"/>
      <c r="N58" s="189"/>
      <c r="O58" s="189"/>
      <c r="P58" s="189"/>
      <c r="Q58" s="189"/>
      <c r="R58" s="193"/>
      <c r="S58" s="192"/>
      <c r="T58" s="192"/>
      <c r="U58" s="192"/>
      <c r="V58" s="192"/>
      <c r="W58" s="192"/>
      <c r="X58" s="192"/>
      <c r="Y58" s="192"/>
      <c r="Z58" s="192"/>
      <c r="AA58" s="192"/>
      <c r="AB58" s="191"/>
      <c r="AC58" s="191"/>
      <c r="AD58" s="191"/>
    </row>
    <row r="59" spans="1:30" s="190" customFormat="1">
      <c r="A59" s="273"/>
      <c r="B59" s="273"/>
      <c r="C59" s="273"/>
      <c r="D59" s="273"/>
      <c r="E59" s="273"/>
      <c r="F59" s="273"/>
      <c r="G59" s="273"/>
      <c r="H59" s="273"/>
      <c r="I59" s="273"/>
      <c r="J59" s="273"/>
      <c r="K59" s="273"/>
      <c r="L59" s="273"/>
      <c r="M59" s="273"/>
      <c r="N59" s="189"/>
      <c r="O59" s="189"/>
      <c r="P59" s="189"/>
      <c r="Q59" s="189"/>
      <c r="R59" s="193"/>
      <c r="S59" s="192"/>
      <c r="T59" s="192"/>
      <c r="U59" s="192"/>
      <c r="V59" s="192"/>
      <c r="W59" s="192"/>
      <c r="X59" s="192"/>
      <c r="Y59" s="192"/>
      <c r="Z59" s="192"/>
      <c r="AA59" s="192"/>
      <c r="AB59" s="191"/>
      <c r="AC59" s="191"/>
      <c r="AD59" s="191"/>
    </row>
    <row r="60" spans="1:30" s="190" customFormat="1">
      <c r="A60" s="273"/>
      <c r="B60" s="273"/>
      <c r="C60" s="273"/>
      <c r="D60" s="273"/>
      <c r="E60" s="273"/>
      <c r="F60" s="273"/>
      <c r="G60" s="273"/>
      <c r="H60" s="273"/>
      <c r="I60" s="273"/>
      <c r="J60" s="273"/>
      <c r="K60" s="273"/>
      <c r="L60" s="273"/>
      <c r="M60" s="273"/>
      <c r="N60" s="189"/>
      <c r="O60" s="189"/>
      <c r="P60" s="189"/>
      <c r="Q60" s="189"/>
      <c r="R60" s="193"/>
      <c r="S60" s="192"/>
      <c r="T60" s="192"/>
      <c r="U60" s="192"/>
      <c r="V60" s="192"/>
      <c r="W60" s="192"/>
      <c r="X60" s="192"/>
      <c r="Y60" s="192"/>
      <c r="Z60" s="192"/>
      <c r="AA60" s="192"/>
      <c r="AB60" s="191"/>
      <c r="AC60" s="191"/>
      <c r="AD60" s="191"/>
    </row>
    <row r="61" spans="1:30" s="190" customFormat="1">
      <c r="A61" s="273"/>
      <c r="B61" s="273"/>
      <c r="C61" s="273"/>
      <c r="D61" s="273"/>
      <c r="E61" s="273"/>
      <c r="F61" s="273"/>
      <c r="G61" s="273"/>
      <c r="H61" s="273"/>
      <c r="I61" s="273"/>
      <c r="J61" s="273"/>
      <c r="K61" s="273"/>
      <c r="L61" s="273"/>
      <c r="M61" s="273"/>
      <c r="N61" s="189"/>
      <c r="O61" s="189"/>
      <c r="P61" s="189"/>
      <c r="Q61" s="189"/>
      <c r="R61" s="193"/>
      <c r="S61" s="192"/>
      <c r="T61" s="192"/>
      <c r="U61" s="192"/>
      <c r="V61" s="192"/>
      <c r="W61" s="192"/>
      <c r="X61" s="192"/>
      <c r="Y61" s="192"/>
      <c r="Z61" s="192"/>
      <c r="AA61" s="192"/>
      <c r="AB61" s="191"/>
      <c r="AC61" s="191"/>
      <c r="AD61" s="191"/>
    </row>
    <row r="62" spans="1:30" s="190" customFormat="1">
      <c r="A62" s="273"/>
      <c r="B62" s="273"/>
      <c r="C62" s="273"/>
      <c r="D62" s="273"/>
      <c r="E62" s="273"/>
      <c r="F62" s="273"/>
      <c r="G62" s="273"/>
      <c r="H62" s="273"/>
      <c r="I62" s="273"/>
      <c r="J62" s="273"/>
      <c r="K62" s="273"/>
      <c r="L62" s="273"/>
      <c r="M62" s="273"/>
      <c r="N62" s="189"/>
      <c r="O62" s="189"/>
      <c r="P62" s="189"/>
      <c r="Q62" s="189"/>
      <c r="R62" s="193"/>
      <c r="S62" s="192"/>
      <c r="T62" s="192"/>
      <c r="U62" s="192"/>
      <c r="V62" s="192"/>
      <c r="W62" s="192"/>
      <c r="X62" s="192"/>
      <c r="Y62" s="192"/>
      <c r="Z62" s="192"/>
      <c r="AA62" s="192"/>
      <c r="AB62" s="191"/>
      <c r="AC62" s="191"/>
      <c r="AD62" s="191"/>
    </row>
    <row r="63" spans="1:30" s="190" customFormat="1">
      <c r="A63" s="273"/>
      <c r="B63" s="273"/>
      <c r="C63" s="273"/>
      <c r="D63" s="273"/>
      <c r="E63" s="273"/>
      <c r="F63" s="273"/>
      <c r="G63" s="273"/>
      <c r="H63" s="273"/>
      <c r="I63" s="273"/>
      <c r="J63" s="273"/>
      <c r="K63" s="273"/>
      <c r="L63" s="273"/>
      <c r="M63" s="273"/>
      <c r="N63" s="189"/>
      <c r="O63" s="189"/>
      <c r="P63" s="189"/>
      <c r="Q63" s="189"/>
      <c r="R63" s="193"/>
      <c r="S63" s="192"/>
      <c r="T63" s="192"/>
      <c r="U63" s="192"/>
      <c r="V63" s="192"/>
      <c r="W63" s="192"/>
      <c r="X63" s="192"/>
      <c r="Y63" s="192"/>
      <c r="Z63" s="192"/>
      <c r="AA63" s="192"/>
      <c r="AB63" s="191"/>
      <c r="AC63" s="191"/>
      <c r="AD63" s="191"/>
    </row>
    <row r="64" spans="1:30" s="190" customFormat="1">
      <c r="A64" s="273"/>
      <c r="B64" s="273"/>
      <c r="C64" s="273"/>
      <c r="D64" s="273"/>
      <c r="E64" s="273"/>
      <c r="F64" s="273"/>
      <c r="G64" s="273"/>
      <c r="H64" s="273"/>
      <c r="I64" s="273"/>
      <c r="J64" s="273"/>
      <c r="K64" s="273"/>
      <c r="L64" s="273"/>
      <c r="M64" s="273"/>
      <c r="N64" s="189"/>
      <c r="O64" s="189"/>
      <c r="P64" s="189"/>
      <c r="Q64" s="189"/>
      <c r="R64" s="193"/>
      <c r="S64" s="192"/>
      <c r="T64" s="192"/>
      <c r="U64" s="192"/>
      <c r="V64" s="192"/>
      <c r="W64" s="192"/>
      <c r="X64" s="192"/>
      <c r="Y64" s="192"/>
      <c r="Z64" s="192"/>
      <c r="AA64" s="192"/>
      <c r="AB64" s="191"/>
      <c r="AC64" s="191"/>
      <c r="AD64" s="191"/>
    </row>
    <row r="65" spans="1:30" s="190" customFormat="1">
      <c r="A65" s="273"/>
      <c r="B65" s="273"/>
      <c r="C65" s="273"/>
      <c r="D65" s="273"/>
      <c r="E65" s="273"/>
      <c r="F65" s="273"/>
      <c r="G65" s="273"/>
      <c r="H65" s="273"/>
      <c r="I65" s="273"/>
      <c r="J65" s="273"/>
      <c r="K65" s="273"/>
      <c r="L65" s="273"/>
      <c r="M65" s="273"/>
      <c r="N65" s="189"/>
      <c r="O65" s="189"/>
      <c r="P65" s="189"/>
      <c r="Q65" s="189"/>
      <c r="R65" s="193"/>
      <c r="S65" s="192"/>
      <c r="T65" s="192"/>
      <c r="U65" s="192"/>
      <c r="V65" s="192"/>
      <c r="W65" s="192"/>
      <c r="X65" s="192"/>
      <c r="Y65" s="192"/>
      <c r="Z65" s="192"/>
      <c r="AA65" s="192"/>
      <c r="AB65" s="191"/>
      <c r="AC65" s="191"/>
      <c r="AD65" s="191"/>
    </row>
  </sheetData>
  <mergeCells count="8">
    <mergeCell ref="G24:H24"/>
    <mergeCell ref="A3:H3"/>
    <mergeCell ref="A5:B5"/>
    <mergeCell ref="A6:A8"/>
    <mergeCell ref="H6:H8"/>
    <mergeCell ref="A22:B22"/>
    <mergeCell ref="F23:H23"/>
    <mergeCell ref="A23:C23"/>
  </mergeCells>
  <printOptions horizontalCentered="1"/>
  <pageMargins left="0.25" right="0.25" top="0.31" bottom="0.5" header="0" footer="0.25"/>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76"/>
  <sheetViews>
    <sheetView rightToLeft="1" tabSelected="1" view="pageBreakPreview" topLeftCell="A28" zoomScaleNormal="75" zoomScaleSheetLayoutView="100" workbookViewId="0">
      <selection activeCell="E17" sqref="E17"/>
    </sheetView>
  </sheetViews>
  <sheetFormatPr defaultColWidth="9.140625" defaultRowHeight="22.5"/>
  <cols>
    <col min="1" max="1" width="37" style="273" customWidth="1"/>
    <col min="2" max="5" width="15.28515625" style="273" customWidth="1"/>
    <col min="6" max="6" width="37" style="273" customWidth="1"/>
    <col min="7" max="13" width="9.140625" style="273"/>
    <col min="14" max="17" width="9.140625" style="189"/>
    <col min="18" max="18" width="9.140625" style="188"/>
    <col min="19" max="22" width="9.140625" style="187"/>
    <col min="23" max="27" width="9.140625" style="186"/>
    <col min="28" max="16384" width="9.140625" style="185"/>
  </cols>
  <sheetData>
    <row r="1" spans="1:27" s="243" customFormat="1" ht="56.25" customHeight="1">
      <c r="A1" s="273"/>
      <c r="B1" s="353"/>
      <c r="C1" s="273"/>
      <c r="D1" s="273"/>
      <c r="E1" s="273"/>
      <c r="F1" s="273"/>
      <c r="G1" s="273"/>
      <c r="H1" s="273"/>
      <c r="I1" s="273"/>
      <c r="J1" s="273"/>
      <c r="K1" s="273"/>
      <c r="L1" s="273"/>
      <c r="M1" s="273"/>
      <c r="N1" s="189"/>
      <c r="O1" s="189"/>
      <c r="P1" s="189"/>
      <c r="Q1" s="189"/>
      <c r="R1" s="246"/>
      <c r="S1" s="245"/>
      <c r="T1" s="245"/>
      <c r="U1" s="245"/>
      <c r="V1" s="245"/>
      <c r="W1" s="244"/>
      <c r="X1" s="244"/>
      <c r="Y1" s="244"/>
      <c r="Z1" s="244"/>
      <c r="AA1" s="244"/>
    </row>
    <row r="2" spans="1:27" s="227" customFormat="1" ht="20.25" customHeight="1">
      <c r="A2" s="373" t="s">
        <v>510</v>
      </c>
      <c r="B2" s="373"/>
      <c r="C2" s="373"/>
      <c r="D2" s="373"/>
      <c r="E2" s="373"/>
      <c r="F2" s="373"/>
      <c r="G2" s="738"/>
      <c r="H2" s="738"/>
      <c r="I2" s="738"/>
      <c r="J2" s="738"/>
      <c r="K2" s="738"/>
      <c r="L2" s="738"/>
      <c r="M2" s="738"/>
      <c r="N2" s="225"/>
      <c r="O2" s="225"/>
      <c r="P2" s="225"/>
      <c r="Q2" s="225"/>
      <c r="R2" s="224"/>
      <c r="S2" s="223"/>
      <c r="T2" s="223"/>
      <c r="U2" s="223"/>
      <c r="V2" s="223"/>
    </row>
    <row r="3" spans="1:27" s="240" customFormat="1" ht="17.25" customHeight="1">
      <c r="A3" s="373" t="s">
        <v>509</v>
      </c>
      <c r="B3" s="373"/>
      <c r="C3" s="373"/>
      <c r="D3" s="373"/>
      <c r="E3" s="373"/>
      <c r="F3" s="373"/>
      <c r="G3" s="738"/>
      <c r="H3" s="738"/>
      <c r="I3" s="738"/>
      <c r="J3" s="738"/>
      <c r="K3" s="738"/>
      <c r="L3" s="738"/>
      <c r="M3" s="738"/>
      <c r="N3" s="225"/>
      <c r="O3" s="225"/>
      <c r="P3" s="225"/>
      <c r="Q3" s="225"/>
      <c r="R3" s="242"/>
      <c r="S3" s="241"/>
      <c r="T3" s="241"/>
      <c r="U3" s="241"/>
      <c r="V3" s="241"/>
    </row>
    <row r="4" spans="1:27" s="240" customFormat="1" ht="20.25" customHeight="1">
      <c r="A4" s="378" t="s">
        <v>741</v>
      </c>
      <c r="B4" s="373"/>
      <c r="C4" s="373"/>
      <c r="D4" s="373"/>
      <c r="E4" s="373"/>
      <c r="F4" s="373"/>
      <c r="G4" s="738"/>
      <c r="H4" s="738"/>
      <c r="I4" s="738"/>
      <c r="J4" s="738"/>
      <c r="K4" s="738"/>
      <c r="L4" s="738"/>
      <c r="M4" s="738"/>
      <c r="N4" s="225"/>
      <c r="O4" s="225"/>
      <c r="P4" s="225"/>
      <c r="Q4" s="225"/>
      <c r="R4" s="242"/>
      <c r="S4" s="241"/>
      <c r="T4" s="241"/>
      <c r="U4" s="241"/>
      <c r="V4" s="241"/>
    </row>
    <row r="5" spans="1:27" s="211" customFormat="1" ht="11.25" customHeight="1">
      <c r="A5" s="273"/>
      <c r="B5" s="273"/>
      <c r="C5" s="273"/>
      <c r="D5" s="273"/>
      <c r="E5" s="273"/>
      <c r="F5" s="273"/>
      <c r="G5" s="273"/>
      <c r="H5" s="273"/>
      <c r="I5" s="273"/>
      <c r="J5" s="273"/>
      <c r="K5" s="273"/>
      <c r="L5" s="273"/>
      <c r="M5" s="273"/>
      <c r="N5" s="189"/>
      <c r="O5" s="189"/>
      <c r="P5" s="189"/>
      <c r="Q5" s="189"/>
      <c r="R5" s="193"/>
      <c r="S5" s="192"/>
      <c r="T5" s="192"/>
      <c r="U5" s="192"/>
      <c r="V5" s="192"/>
      <c r="W5" s="195"/>
      <c r="X5" s="195"/>
      <c r="Y5" s="195"/>
      <c r="Z5" s="195"/>
      <c r="AA5" s="195"/>
    </row>
    <row r="6" spans="1:27" s="211" customFormat="1" ht="14.25" customHeight="1">
      <c r="A6" s="280" t="s">
        <v>508</v>
      </c>
      <c r="B6" s="372"/>
      <c r="C6" s="372"/>
      <c r="D6" s="273"/>
      <c r="E6" s="273"/>
      <c r="F6" s="355"/>
      <c r="G6" s="273"/>
      <c r="H6" s="273"/>
      <c r="I6" s="273"/>
      <c r="J6" s="273"/>
      <c r="K6" s="273"/>
      <c r="L6" s="273"/>
      <c r="M6" s="273"/>
      <c r="N6" s="189"/>
      <c r="O6" s="189"/>
      <c r="P6" s="189"/>
      <c r="Q6" s="189"/>
      <c r="R6" s="193"/>
      <c r="S6" s="192"/>
      <c r="T6" s="192"/>
      <c r="U6" s="192"/>
      <c r="V6" s="192"/>
      <c r="W6" s="195"/>
      <c r="X6" s="195"/>
      <c r="Y6" s="195"/>
      <c r="Z6" s="195"/>
      <c r="AA6" s="195"/>
    </row>
    <row r="7" spans="1:27" s="207" customFormat="1" ht="21.75" customHeight="1">
      <c r="A7" s="726"/>
      <c r="B7" s="437" t="s">
        <v>507</v>
      </c>
      <c r="C7" s="437"/>
      <c r="D7" s="437" t="s">
        <v>441</v>
      </c>
      <c r="E7" s="437"/>
      <c r="F7" s="730"/>
      <c r="G7" s="735"/>
      <c r="H7" s="735"/>
      <c r="I7" s="735"/>
      <c r="J7" s="735"/>
      <c r="K7" s="735"/>
      <c r="L7" s="735"/>
      <c r="M7" s="735"/>
      <c r="N7" s="147"/>
      <c r="O7" s="147"/>
      <c r="P7" s="147"/>
      <c r="Q7" s="147"/>
      <c r="R7" s="210"/>
      <c r="S7" s="209"/>
      <c r="T7" s="209"/>
      <c r="U7" s="209"/>
      <c r="V7" s="209"/>
      <c r="W7" s="208"/>
      <c r="X7" s="208"/>
      <c r="Y7" s="208"/>
      <c r="Z7" s="208"/>
      <c r="AA7" s="208"/>
    </row>
    <row r="8" spans="1:27" s="207" customFormat="1" ht="20.25" customHeight="1">
      <c r="A8" s="727" t="s">
        <v>506</v>
      </c>
      <c r="B8" s="438" t="s">
        <v>417</v>
      </c>
      <c r="C8" s="438"/>
      <c r="D8" s="438" t="s">
        <v>439</v>
      </c>
      <c r="E8" s="438"/>
      <c r="F8" s="731" t="s">
        <v>505</v>
      </c>
      <c r="G8" s="735"/>
      <c r="H8" s="735"/>
      <c r="I8" s="735"/>
      <c r="J8" s="735"/>
      <c r="K8" s="735"/>
      <c r="L8" s="735"/>
      <c r="M8" s="735"/>
      <c r="N8" s="147"/>
      <c r="O8" s="147"/>
      <c r="P8" s="147"/>
      <c r="Q8" s="147"/>
      <c r="R8" s="210"/>
      <c r="S8" s="209"/>
      <c r="T8" s="209"/>
      <c r="U8" s="209"/>
      <c r="V8" s="209"/>
      <c r="W8" s="208"/>
      <c r="X8" s="208"/>
      <c r="Y8" s="208"/>
      <c r="Z8" s="208"/>
      <c r="AA8" s="208"/>
    </row>
    <row r="9" spans="1:27" s="207" customFormat="1" ht="23.25" customHeight="1">
      <c r="A9" s="727"/>
      <c r="B9" s="729" t="s">
        <v>780</v>
      </c>
      <c r="C9" s="729" t="s">
        <v>503</v>
      </c>
      <c r="D9" s="729" t="s">
        <v>780</v>
      </c>
      <c r="E9" s="729" t="s">
        <v>503</v>
      </c>
      <c r="F9" s="731"/>
      <c r="G9" s="735"/>
      <c r="H9" s="735"/>
      <c r="I9" s="735"/>
      <c r="J9" s="735"/>
      <c r="K9" s="735"/>
      <c r="L9" s="735"/>
      <c r="M9" s="735"/>
      <c r="N9" s="147"/>
      <c r="O9" s="147"/>
      <c r="P9" s="147"/>
      <c r="Q9" s="147"/>
      <c r="R9" s="210"/>
      <c r="S9" s="209"/>
      <c r="T9" s="209"/>
      <c r="U9" s="209"/>
      <c r="V9" s="209"/>
      <c r="W9" s="208"/>
      <c r="X9" s="208"/>
      <c r="Y9" s="208"/>
      <c r="Z9" s="208"/>
      <c r="AA9" s="208"/>
    </row>
    <row r="10" spans="1:27" s="207" customFormat="1" ht="20.25" customHeight="1">
      <c r="A10" s="728"/>
      <c r="B10" s="348" t="s">
        <v>781</v>
      </c>
      <c r="C10" s="348" t="s">
        <v>501</v>
      </c>
      <c r="D10" s="348" t="s">
        <v>781</v>
      </c>
      <c r="E10" s="348" t="s">
        <v>501</v>
      </c>
      <c r="F10" s="732"/>
      <c r="G10" s="735"/>
      <c r="H10" s="735"/>
      <c r="I10" s="735"/>
      <c r="J10" s="735"/>
      <c r="K10" s="735"/>
      <c r="L10" s="735"/>
      <c r="M10" s="735"/>
      <c r="N10" s="147"/>
      <c r="O10" s="147"/>
      <c r="P10" s="147"/>
      <c r="Q10" s="147"/>
      <c r="R10" s="210"/>
      <c r="S10" s="209"/>
      <c r="T10" s="209"/>
      <c r="U10" s="209"/>
      <c r="V10" s="209"/>
      <c r="W10" s="208"/>
      <c r="X10" s="208"/>
      <c r="Y10" s="208"/>
      <c r="Z10" s="208"/>
      <c r="AA10" s="208"/>
    </row>
    <row r="11" spans="1:27" s="202" customFormat="1" ht="30.75" customHeight="1">
      <c r="A11" s="422" t="s">
        <v>782</v>
      </c>
      <c r="B11" s="444">
        <v>5725</v>
      </c>
      <c r="C11" s="787">
        <v>7473</v>
      </c>
      <c r="D11" s="444">
        <v>755</v>
      </c>
      <c r="E11" s="787">
        <v>4244</v>
      </c>
      <c r="F11" s="439" t="s">
        <v>783</v>
      </c>
      <c r="G11" s="274"/>
      <c r="H11" s="274"/>
      <c r="I11" s="274"/>
      <c r="J11" s="274"/>
      <c r="K11" s="274"/>
      <c r="L11" s="274"/>
      <c r="M11" s="274"/>
      <c r="N11" s="206"/>
      <c r="O11" s="206"/>
      <c r="P11" s="206"/>
      <c r="Q11" s="206"/>
      <c r="R11" s="788"/>
      <c r="S11" s="254"/>
      <c r="T11" s="254"/>
      <c r="U11" s="254"/>
      <c r="V11" s="254"/>
    </row>
    <row r="12" spans="1:27" s="202" customFormat="1" ht="25.5" customHeight="1">
      <c r="A12" s="440" t="s">
        <v>500</v>
      </c>
      <c r="B12" s="445">
        <v>1854</v>
      </c>
      <c r="C12" s="789">
        <v>41774</v>
      </c>
      <c r="D12" s="445">
        <v>283</v>
      </c>
      <c r="E12" s="789">
        <v>3608</v>
      </c>
      <c r="F12" s="441" t="s">
        <v>499</v>
      </c>
      <c r="G12" s="274"/>
      <c r="H12" s="274"/>
      <c r="I12" s="274"/>
      <c r="J12" s="274"/>
      <c r="K12" s="274"/>
      <c r="L12" s="274"/>
      <c r="M12" s="274"/>
      <c r="N12" s="206"/>
      <c r="O12" s="206"/>
      <c r="P12" s="206"/>
      <c r="Q12" s="206"/>
      <c r="R12" s="788"/>
      <c r="S12" s="254"/>
      <c r="T12" s="254"/>
      <c r="U12" s="254"/>
      <c r="V12" s="254"/>
    </row>
    <row r="13" spans="1:27" s="202" customFormat="1" ht="25.5" customHeight="1">
      <c r="A13" s="422" t="s">
        <v>498</v>
      </c>
      <c r="B13" s="914" t="s">
        <v>566</v>
      </c>
      <c r="C13" s="787">
        <v>6120</v>
      </c>
      <c r="D13" s="914" t="s">
        <v>566</v>
      </c>
      <c r="E13" s="787">
        <v>951</v>
      </c>
      <c r="F13" s="439" t="s">
        <v>497</v>
      </c>
      <c r="G13" s="274"/>
      <c r="H13" s="274"/>
      <c r="I13" s="274"/>
      <c r="J13" s="274"/>
      <c r="K13" s="274"/>
      <c r="L13" s="274"/>
      <c r="M13" s="274"/>
      <c r="N13" s="206"/>
      <c r="O13" s="206"/>
      <c r="P13" s="206"/>
      <c r="Q13" s="206"/>
      <c r="R13" s="788"/>
      <c r="S13" s="254"/>
      <c r="T13" s="254"/>
      <c r="U13" s="254"/>
      <c r="V13" s="254"/>
    </row>
    <row r="14" spans="1:27" s="202" customFormat="1" ht="25.5" customHeight="1">
      <c r="A14" s="440" t="s">
        <v>496</v>
      </c>
      <c r="B14" s="915" t="s">
        <v>566</v>
      </c>
      <c r="C14" s="789">
        <v>6869</v>
      </c>
      <c r="D14" s="915" t="s">
        <v>566</v>
      </c>
      <c r="E14" s="789">
        <v>1094</v>
      </c>
      <c r="F14" s="441" t="s">
        <v>495</v>
      </c>
      <c r="G14" s="274"/>
      <c r="H14" s="274"/>
      <c r="I14" s="274"/>
      <c r="J14" s="274"/>
      <c r="K14" s="274"/>
      <c r="L14" s="274"/>
      <c r="M14" s="274"/>
      <c r="N14" s="206"/>
      <c r="O14" s="206"/>
      <c r="P14" s="206"/>
      <c r="Q14" s="206"/>
      <c r="R14" s="788"/>
      <c r="S14" s="254"/>
      <c r="T14" s="254"/>
      <c r="U14" s="254"/>
      <c r="V14" s="254"/>
    </row>
    <row r="15" spans="1:27" s="202" customFormat="1" ht="25.5" customHeight="1">
      <c r="A15" s="422" t="s">
        <v>494</v>
      </c>
      <c r="B15" s="914" t="s">
        <v>566</v>
      </c>
      <c r="C15" s="787">
        <v>2907</v>
      </c>
      <c r="D15" s="914" t="s">
        <v>566</v>
      </c>
      <c r="E15" s="787">
        <v>433</v>
      </c>
      <c r="F15" s="439" t="s">
        <v>493</v>
      </c>
      <c r="G15" s="274"/>
      <c r="H15" s="274"/>
      <c r="I15" s="274"/>
      <c r="J15" s="274"/>
      <c r="K15" s="274"/>
      <c r="L15" s="274"/>
      <c r="M15" s="274"/>
      <c r="N15" s="206"/>
      <c r="O15" s="206"/>
      <c r="P15" s="206"/>
      <c r="Q15" s="206"/>
      <c r="R15" s="788"/>
      <c r="S15" s="254"/>
      <c r="T15" s="254"/>
      <c r="U15" s="254"/>
      <c r="V15" s="254"/>
    </row>
    <row r="16" spans="1:27" s="202" customFormat="1" ht="25.5" customHeight="1">
      <c r="A16" s="440" t="s">
        <v>492</v>
      </c>
      <c r="B16" s="445">
        <v>1146</v>
      </c>
      <c r="C16" s="789">
        <v>18340</v>
      </c>
      <c r="D16" s="445">
        <v>180</v>
      </c>
      <c r="E16" s="789">
        <v>1774</v>
      </c>
      <c r="F16" s="441" t="s">
        <v>491</v>
      </c>
      <c r="G16" s="274"/>
      <c r="H16" s="274"/>
      <c r="I16" s="274"/>
      <c r="J16" s="274"/>
      <c r="K16" s="274"/>
      <c r="L16" s="274"/>
      <c r="M16" s="274"/>
      <c r="N16" s="206"/>
      <c r="O16" s="206"/>
      <c r="P16" s="206"/>
      <c r="Q16" s="206"/>
      <c r="R16" s="788"/>
      <c r="S16" s="254"/>
      <c r="T16" s="254"/>
      <c r="U16" s="254"/>
      <c r="V16" s="254"/>
    </row>
    <row r="17" spans="1:27" s="202" customFormat="1" ht="30" customHeight="1">
      <c r="A17" s="422" t="s">
        <v>490</v>
      </c>
      <c r="B17" s="444">
        <v>12121</v>
      </c>
      <c r="C17" s="787">
        <v>15814</v>
      </c>
      <c r="D17" s="444">
        <v>776</v>
      </c>
      <c r="E17" s="787">
        <v>839</v>
      </c>
      <c r="F17" s="439" t="s">
        <v>489</v>
      </c>
      <c r="G17" s="274"/>
      <c r="H17" s="274"/>
      <c r="I17" s="274"/>
      <c r="J17" s="274"/>
      <c r="K17" s="274"/>
      <c r="L17" s="274"/>
      <c r="M17" s="274"/>
      <c r="N17" s="206"/>
      <c r="O17" s="206"/>
      <c r="P17" s="206"/>
      <c r="Q17" s="206"/>
      <c r="R17" s="788"/>
      <c r="S17" s="254"/>
      <c r="T17" s="254"/>
      <c r="U17" s="254"/>
      <c r="V17" s="254"/>
    </row>
    <row r="18" spans="1:27" s="202" customFormat="1" ht="25.5" customHeight="1">
      <c r="A18" s="440" t="s">
        <v>488</v>
      </c>
      <c r="B18" s="915" t="s">
        <v>566</v>
      </c>
      <c r="C18" s="789">
        <v>2389</v>
      </c>
      <c r="D18" s="915" t="s">
        <v>566</v>
      </c>
      <c r="E18" s="789">
        <v>6953</v>
      </c>
      <c r="F18" s="441" t="s">
        <v>487</v>
      </c>
      <c r="G18" s="274"/>
      <c r="H18" s="274"/>
      <c r="I18" s="274"/>
      <c r="J18" s="274"/>
      <c r="K18" s="274"/>
      <c r="L18" s="274"/>
      <c r="M18" s="274"/>
      <c r="N18" s="206"/>
      <c r="O18" s="206"/>
      <c r="P18" s="206"/>
      <c r="Q18" s="206"/>
      <c r="R18" s="788"/>
      <c r="S18" s="254"/>
      <c r="T18" s="254"/>
      <c r="U18" s="254"/>
      <c r="V18" s="254"/>
    </row>
    <row r="19" spans="1:27" s="202" customFormat="1" ht="25.5" customHeight="1">
      <c r="A19" s="422" t="s">
        <v>486</v>
      </c>
      <c r="B19" s="444">
        <v>751</v>
      </c>
      <c r="C19" s="787">
        <v>14047</v>
      </c>
      <c r="D19" s="444">
        <v>47</v>
      </c>
      <c r="E19" s="787">
        <v>1039</v>
      </c>
      <c r="F19" s="439" t="s">
        <v>485</v>
      </c>
      <c r="G19" s="274"/>
      <c r="H19" s="274"/>
      <c r="I19" s="274"/>
      <c r="J19" s="274"/>
      <c r="K19" s="274"/>
      <c r="L19" s="274"/>
      <c r="M19" s="274"/>
      <c r="N19" s="206"/>
      <c r="O19" s="206"/>
      <c r="P19" s="206"/>
      <c r="Q19" s="206"/>
      <c r="R19" s="788"/>
      <c r="S19" s="254"/>
      <c r="T19" s="254"/>
      <c r="U19" s="254"/>
      <c r="V19" s="254"/>
    </row>
    <row r="20" spans="1:27" s="202" customFormat="1" ht="25.5" customHeight="1">
      <c r="A20" s="440" t="s">
        <v>484</v>
      </c>
      <c r="B20" s="915" t="s">
        <v>566</v>
      </c>
      <c r="C20" s="789">
        <v>42352</v>
      </c>
      <c r="D20" s="915" t="s">
        <v>566</v>
      </c>
      <c r="E20" s="789">
        <v>1402</v>
      </c>
      <c r="F20" s="441" t="s">
        <v>483</v>
      </c>
      <c r="G20" s="274"/>
      <c r="H20" s="274"/>
      <c r="I20" s="274"/>
      <c r="J20" s="274"/>
      <c r="K20" s="274"/>
      <c r="L20" s="274"/>
      <c r="M20" s="274"/>
      <c r="N20" s="206"/>
      <c r="O20" s="206"/>
      <c r="P20" s="206"/>
      <c r="Q20" s="206"/>
      <c r="R20" s="788"/>
      <c r="S20" s="254"/>
      <c r="T20" s="254"/>
      <c r="U20" s="254"/>
      <c r="V20" s="254"/>
    </row>
    <row r="21" spans="1:27" s="202" customFormat="1" ht="25.5" customHeight="1">
      <c r="A21" s="422" t="s">
        <v>482</v>
      </c>
      <c r="B21" s="444">
        <v>4588</v>
      </c>
      <c r="C21" s="787">
        <v>49283</v>
      </c>
      <c r="D21" s="444">
        <v>195</v>
      </c>
      <c r="E21" s="787">
        <v>677</v>
      </c>
      <c r="F21" s="439" t="s">
        <v>481</v>
      </c>
      <c r="G21" s="274"/>
      <c r="H21" s="274"/>
      <c r="I21" s="274"/>
      <c r="J21" s="274"/>
      <c r="K21" s="274"/>
      <c r="L21" s="274"/>
      <c r="M21" s="274"/>
      <c r="N21" s="206"/>
      <c r="O21" s="206"/>
      <c r="P21" s="206"/>
      <c r="Q21" s="206"/>
      <c r="R21" s="788"/>
      <c r="S21" s="254"/>
      <c r="T21" s="254"/>
      <c r="U21" s="254"/>
      <c r="V21" s="254"/>
    </row>
    <row r="22" spans="1:27" s="202" customFormat="1" ht="25.5" customHeight="1">
      <c r="A22" s="440" t="s">
        <v>480</v>
      </c>
      <c r="B22" s="915" t="s">
        <v>566</v>
      </c>
      <c r="C22" s="915" t="s">
        <v>566</v>
      </c>
      <c r="D22" s="915" t="s">
        <v>566</v>
      </c>
      <c r="E22" s="789">
        <v>3347</v>
      </c>
      <c r="F22" s="441" t="s">
        <v>479</v>
      </c>
      <c r="G22" s="274"/>
      <c r="H22" s="274"/>
      <c r="I22" s="274"/>
      <c r="J22" s="274"/>
      <c r="K22" s="274"/>
      <c r="L22" s="274"/>
      <c r="M22" s="274"/>
      <c r="N22" s="206"/>
      <c r="O22" s="206"/>
      <c r="P22" s="206"/>
      <c r="Q22" s="206"/>
      <c r="R22" s="788"/>
      <c r="S22" s="254"/>
      <c r="T22" s="254"/>
      <c r="U22" s="254"/>
      <c r="V22" s="254"/>
    </row>
    <row r="23" spans="1:27" s="202" customFormat="1" ht="25.5" customHeight="1">
      <c r="A23" s="446" t="s">
        <v>478</v>
      </c>
      <c r="B23" s="447">
        <v>3656</v>
      </c>
      <c r="C23" s="790">
        <v>45488</v>
      </c>
      <c r="D23" s="447">
        <v>95</v>
      </c>
      <c r="E23" s="790">
        <v>788</v>
      </c>
      <c r="F23" s="448" t="s">
        <v>477</v>
      </c>
      <c r="G23" s="274"/>
      <c r="H23" s="274"/>
      <c r="I23" s="274"/>
      <c r="J23" s="274"/>
      <c r="K23" s="274"/>
      <c r="L23" s="274"/>
      <c r="M23" s="274"/>
      <c r="N23" s="206"/>
      <c r="O23" s="206"/>
      <c r="P23" s="206"/>
      <c r="Q23" s="206"/>
      <c r="R23" s="788"/>
      <c r="S23" s="254"/>
      <c r="T23" s="254"/>
      <c r="U23" s="254"/>
      <c r="V23" s="254"/>
    </row>
    <row r="24" spans="1:27" s="202" customFormat="1" ht="25.5" customHeight="1">
      <c r="A24" s="449" t="s">
        <v>662</v>
      </c>
      <c r="B24" s="444"/>
      <c r="C24" s="444"/>
      <c r="D24" s="444"/>
      <c r="E24" s="444"/>
      <c r="F24" s="439"/>
      <c r="G24" s="274"/>
      <c r="H24" s="274"/>
      <c r="I24" s="274"/>
      <c r="J24" s="274"/>
      <c r="K24" s="274"/>
      <c r="L24" s="274"/>
      <c r="M24" s="274"/>
      <c r="N24" s="206"/>
      <c r="O24" s="206"/>
      <c r="P24" s="206"/>
      <c r="Q24" s="206"/>
      <c r="R24" s="788"/>
      <c r="S24" s="254"/>
      <c r="T24" s="254"/>
      <c r="U24" s="254"/>
      <c r="V24" s="254"/>
    </row>
    <row r="25" spans="1:27" s="207" customFormat="1" ht="21.75" customHeight="1">
      <c r="A25" s="726"/>
      <c r="B25" s="437" t="s">
        <v>507</v>
      </c>
      <c r="C25" s="437"/>
      <c r="D25" s="437" t="s">
        <v>441</v>
      </c>
      <c r="E25" s="437"/>
      <c r="F25" s="730"/>
      <c r="G25" s="735"/>
      <c r="H25" s="735"/>
      <c r="I25" s="735"/>
      <c r="J25" s="735"/>
      <c r="K25" s="735"/>
      <c r="L25" s="735"/>
      <c r="M25" s="735"/>
      <c r="N25" s="147"/>
      <c r="O25" s="147"/>
      <c r="P25" s="147"/>
      <c r="Q25" s="147"/>
      <c r="R25" s="210"/>
      <c r="S25" s="209"/>
      <c r="T25" s="209"/>
      <c r="U25" s="209"/>
      <c r="V25" s="209"/>
      <c r="W25" s="208"/>
      <c r="X25" s="208"/>
      <c r="Y25" s="208"/>
      <c r="Z25" s="208"/>
      <c r="AA25" s="208"/>
    </row>
    <row r="26" spans="1:27" s="207" customFormat="1" ht="20.25" customHeight="1">
      <c r="A26" s="727" t="s">
        <v>506</v>
      </c>
      <c r="B26" s="438" t="s">
        <v>417</v>
      </c>
      <c r="C26" s="438"/>
      <c r="D26" s="438" t="s">
        <v>439</v>
      </c>
      <c r="E26" s="438"/>
      <c r="F26" s="731" t="s">
        <v>505</v>
      </c>
      <c r="G26" s="735"/>
      <c r="H26" s="735"/>
      <c r="I26" s="735"/>
      <c r="J26" s="735"/>
      <c r="K26" s="735"/>
      <c r="L26" s="735"/>
      <c r="M26" s="735"/>
      <c r="N26" s="147"/>
      <c r="O26" s="147"/>
      <c r="P26" s="147"/>
      <c r="Q26" s="147"/>
      <c r="R26" s="210"/>
      <c r="S26" s="209"/>
      <c r="T26" s="209"/>
      <c r="U26" s="209"/>
      <c r="V26" s="209"/>
      <c r="W26" s="208"/>
      <c r="X26" s="208"/>
      <c r="Y26" s="208"/>
      <c r="Z26" s="208"/>
      <c r="AA26" s="208"/>
    </row>
    <row r="27" spans="1:27" s="207" customFormat="1" ht="18.75" customHeight="1">
      <c r="A27" s="727"/>
      <c r="B27" s="763" t="s">
        <v>780</v>
      </c>
      <c r="C27" s="763" t="s">
        <v>503</v>
      </c>
      <c r="D27" s="763" t="s">
        <v>780</v>
      </c>
      <c r="E27" s="763" t="s">
        <v>503</v>
      </c>
      <c r="F27" s="731"/>
      <c r="G27" s="735"/>
      <c r="H27" s="735"/>
      <c r="I27" s="735"/>
      <c r="J27" s="735"/>
      <c r="K27" s="735"/>
      <c r="L27" s="735"/>
      <c r="M27" s="735"/>
      <c r="N27" s="147"/>
      <c r="O27" s="147"/>
      <c r="P27" s="147"/>
      <c r="Q27" s="147"/>
      <c r="R27" s="210"/>
      <c r="S27" s="209"/>
      <c r="T27" s="209"/>
      <c r="U27" s="209"/>
      <c r="V27" s="209"/>
      <c r="W27" s="208"/>
      <c r="X27" s="208"/>
      <c r="Y27" s="208"/>
      <c r="Z27" s="208"/>
      <c r="AA27" s="208"/>
    </row>
    <row r="28" spans="1:27" s="207" customFormat="1" ht="15" customHeight="1">
      <c r="A28" s="728"/>
      <c r="B28" s="348" t="s">
        <v>781</v>
      </c>
      <c r="C28" s="348" t="s">
        <v>501</v>
      </c>
      <c r="D28" s="348" t="s">
        <v>781</v>
      </c>
      <c r="E28" s="348" t="s">
        <v>501</v>
      </c>
      <c r="F28" s="732"/>
      <c r="G28" s="735"/>
      <c r="H28" s="735"/>
      <c r="I28" s="735"/>
      <c r="J28" s="735"/>
      <c r="K28" s="735"/>
      <c r="L28" s="735"/>
      <c r="M28" s="735"/>
      <c r="N28" s="147"/>
      <c r="O28" s="147"/>
      <c r="P28" s="147"/>
      <c r="Q28" s="147"/>
      <c r="R28" s="210"/>
      <c r="S28" s="209"/>
      <c r="T28" s="209"/>
      <c r="U28" s="209"/>
      <c r="V28" s="209"/>
      <c r="W28" s="208"/>
      <c r="X28" s="208"/>
      <c r="Y28" s="208"/>
      <c r="Z28" s="208"/>
      <c r="AA28" s="208"/>
    </row>
    <row r="29" spans="1:27" s="455" customFormat="1" ht="6" customHeight="1">
      <c r="A29" s="450"/>
      <c r="B29" s="451"/>
      <c r="C29" s="451"/>
      <c r="D29" s="451"/>
      <c r="E29" s="451"/>
      <c r="F29" s="450"/>
      <c r="G29" s="452"/>
      <c r="H29" s="452"/>
      <c r="I29" s="452"/>
      <c r="J29" s="452"/>
      <c r="K29" s="452"/>
      <c r="L29" s="452"/>
      <c r="M29" s="452"/>
      <c r="N29" s="791"/>
      <c r="O29" s="791"/>
      <c r="P29" s="791"/>
      <c r="Q29" s="791"/>
      <c r="R29" s="792"/>
      <c r="S29" s="453"/>
      <c r="T29" s="453"/>
      <c r="U29" s="453"/>
      <c r="V29" s="453"/>
      <c r="W29" s="454"/>
      <c r="X29" s="454"/>
      <c r="Y29" s="454"/>
      <c r="Z29" s="454"/>
      <c r="AA29" s="454"/>
    </row>
    <row r="30" spans="1:27" s="202" customFormat="1" ht="23.25" customHeight="1">
      <c r="A30" s="440" t="s">
        <v>476</v>
      </c>
      <c r="B30" s="916">
        <v>6077</v>
      </c>
      <c r="C30" s="916">
        <v>24822</v>
      </c>
      <c r="D30" s="916">
        <v>310</v>
      </c>
      <c r="E30" s="916">
        <v>1064</v>
      </c>
      <c r="F30" s="441" t="s">
        <v>475</v>
      </c>
      <c r="G30" s="274"/>
      <c r="H30" s="274"/>
      <c r="I30" s="274"/>
      <c r="J30" s="274"/>
      <c r="K30" s="274"/>
      <c r="L30" s="274"/>
      <c r="M30" s="274"/>
      <c r="N30" s="206"/>
      <c r="O30" s="206"/>
      <c r="P30" s="206"/>
      <c r="Q30" s="206"/>
      <c r="R30" s="788"/>
      <c r="S30" s="254"/>
      <c r="T30" s="254"/>
      <c r="U30" s="254"/>
      <c r="V30" s="254"/>
    </row>
    <row r="31" spans="1:27" s="202" customFormat="1" ht="23.25" customHeight="1">
      <c r="A31" s="422" t="s">
        <v>474</v>
      </c>
      <c r="B31" s="917">
        <v>2207</v>
      </c>
      <c r="C31" s="917">
        <v>108907</v>
      </c>
      <c r="D31" s="917">
        <v>842</v>
      </c>
      <c r="E31" s="917">
        <v>12374</v>
      </c>
      <c r="F31" s="439" t="s">
        <v>473</v>
      </c>
      <c r="G31" s="274"/>
      <c r="H31" s="274"/>
      <c r="I31" s="274"/>
      <c r="J31" s="274"/>
      <c r="K31" s="274"/>
      <c r="L31" s="274"/>
      <c r="M31" s="274"/>
      <c r="N31" s="206"/>
      <c r="O31" s="206"/>
      <c r="P31" s="206"/>
      <c r="Q31" s="206"/>
      <c r="R31" s="788"/>
      <c r="S31" s="254"/>
      <c r="T31" s="254"/>
      <c r="U31" s="254"/>
      <c r="V31" s="254"/>
    </row>
    <row r="32" spans="1:27" s="202" customFormat="1" ht="23.25" customHeight="1">
      <c r="A32" s="440" t="s">
        <v>472</v>
      </c>
      <c r="B32" s="916">
        <v>819</v>
      </c>
      <c r="C32" s="916">
        <v>34115</v>
      </c>
      <c r="D32" s="916">
        <v>663</v>
      </c>
      <c r="E32" s="916">
        <v>6565</v>
      </c>
      <c r="F32" s="441" t="s">
        <v>471</v>
      </c>
      <c r="G32" s="274"/>
      <c r="H32" s="274"/>
      <c r="I32" s="274"/>
      <c r="J32" s="274"/>
      <c r="K32" s="274"/>
      <c r="L32" s="274"/>
      <c r="M32" s="274"/>
      <c r="N32" s="206"/>
      <c r="O32" s="206"/>
      <c r="P32" s="206"/>
      <c r="Q32" s="206"/>
      <c r="R32" s="788"/>
      <c r="S32" s="254"/>
      <c r="T32" s="254"/>
      <c r="U32" s="254"/>
      <c r="V32" s="254"/>
    </row>
    <row r="33" spans="1:27" s="202" customFormat="1" ht="23.25" customHeight="1">
      <c r="A33" s="422" t="s">
        <v>470</v>
      </c>
      <c r="B33" s="917">
        <v>1385</v>
      </c>
      <c r="C33" s="917">
        <v>37657</v>
      </c>
      <c r="D33" s="920" t="s">
        <v>566</v>
      </c>
      <c r="E33" s="917">
        <v>63</v>
      </c>
      <c r="F33" s="439" t="s">
        <v>469</v>
      </c>
      <c r="G33" s="274"/>
      <c r="H33" s="274"/>
      <c r="I33" s="274"/>
      <c r="J33" s="274"/>
      <c r="K33" s="274"/>
      <c r="L33" s="274"/>
      <c r="M33" s="274"/>
      <c r="N33" s="206"/>
      <c r="O33" s="206"/>
      <c r="P33" s="206"/>
      <c r="Q33" s="206"/>
      <c r="R33" s="788"/>
      <c r="S33" s="254"/>
      <c r="T33" s="254"/>
      <c r="U33" s="254"/>
      <c r="V33" s="254"/>
    </row>
    <row r="34" spans="1:27" s="202" customFormat="1" ht="23.25" customHeight="1">
      <c r="A34" s="440" t="s">
        <v>468</v>
      </c>
      <c r="B34" s="921" t="s">
        <v>566</v>
      </c>
      <c r="C34" s="916">
        <v>2647</v>
      </c>
      <c r="D34" s="916">
        <v>130</v>
      </c>
      <c r="E34" s="916">
        <v>6604</v>
      </c>
      <c r="F34" s="441" t="s">
        <v>467</v>
      </c>
      <c r="G34" s="274"/>
      <c r="H34" s="274"/>
      <c r="I34" s="274"/>
      <c r="J34" s="274"/>
      <c r="K34" s="274"/>
      <c r="L34" s="274"/>
      <c r="M34" s="274"/>
      <c r="N34" s="206"/>
      <c r="O34" s="206"/>
      <c r="P34" s="206"/>
      <c r="Q34" s="206"/>
      <c r="R34" s="788"/>
      <c r="S34" s="254"/>
      <c r="T34" s="254"/>
      <c r="U34" s="254"/>
      <c r="V34" s="254"/>
    </row>
    <row r="35" spans="1:27" s="202" customFormat="1" ht="23.25" customHeight="1">
      <c r="A35" s="422" t="s">
        <v>466</v>
      </c>
      <c r="B35" s="920" t="s">
        <v>566</v>
      </c>
      <c r="C35" s="917">
        <v>7850</v>
      </c>
      <c r="D35" s="920" t="s">
        <v>566</v>
      </c>
      <c r="E35" s="917">
        <v>3003</v>
      </c>
      <c r="F35" s="439" t="s">
        <v>465</v>
      </c>
      <c r="G35" s="274"/>
      <c r="H35" s="274"/>
      <c r="I35" s="274"/>
      <c r="J35" s="274"/>
      <c r="K35" s="274"/>
      <c r="L35" s="274"/>
      <c r="M35" s="274"/>
      <c r="N35" s="206"/>
      <c r="O35" s="206"/>
      <c r="P35" s="206"/>
      <c r="Q35" s="206"/>
      <c r="R35" s="788"/>
      <c r="S35" s="254"/>
      <c r="T35" s="254"/>
      <c r="U35" s="254"/>
      <c r="V35" s="254"/>
    </row>
    <row r="36" spans="1:27" s="202" customFormat="1" ht="23.25" customHeight="1">
      <c r="A36" s="440" t="s">
        <v>464</v>
      </c>
      <c r="B36" s="916">
        <v>4351</v>
      </c>
      <c r="C36" s="916">
        <v>150564</v>
      </c>
      <c r="D36" s="916">
        <v>52</v>
      </c>
      <c r="E36" s="916">
        <v>647</v>
      </c>
      <c r="F36" s="441" t="s">
        <v>463</v>
      </c>
      <c r="G36" s="274"/>
      <c r="H36" s="274"/>
      <c r="I36" s="274"/>
      <c r="J36" s="274"/>
      <c r="K36" s="274"/>
      <c r="L36" s="274"/>
      <c r="M36" s="274"/>
      <c r="N36" s="206"/>
      <c r="O36" s="206"/>
      <c r="P36" s="206"/>
      <c r="Q36" s="206"/>
      <c r="R36" s="788"/>
      <c r="S36" s="254"/>
      <c r="T36" s="254"/>
      <c r="U36" s="254"/>
      <c r="V36" s="254"/>
    </row>
    <row r="37" spans="1:27" s="202" customFormat="1" ht="23.25" customHeight="1">
      <c r="A37" s="422" t="s">
        <v>462</v>
      </c>
      <c r="B37" s="920" t="s">
        <v>566</v>
      </c>
      <c r="C37" s="917">
        <v>2274</v>
      </c>
      <c r="D37" s="920" t="s">
        <v>566</v>
      </c>
      <c r="E37" s="917">
        <v>147</v>
      </c>
      <c r="F37" s="439" t="s">
        <v>461</v>
      </c>
      <c r="G37" s="274"/>
      <c r="H37" s="274"/>
      <c r="I37" s="274"/>
      <c r="J37" s="274"/>
      <c r="K37" s="274"/>
      <c r="L37" s="274"/>
      <c r="M37" s="274"/>
      <c r="N37" s="206"/>
      <c r="O37" s="206"/>
      <c r="P37" s="206"/>
      <c r="Q37" s="206"/>
      <c r="R37" s="788"/>
      <c r="S37" s="254"/>
      <c r="T37" s="254"/>
      <c r="U37" s="254"/>
      <c r="V37" s="254"/>
    </row>
    <row r="38" spans="1:27" s="202" customFormat="1" ht="23.25" customHeight="1">
      <c r="A38" s="440" t="s">
        <v>460</v>
      </c>
      <c r="B38" s="921" t="s">
        <v>566</v>
      </c>
      <c r="C38" s="916">
        <v>4052</v>
      </c>
      <c r="D38" s="921" t="s">
        <v>566</v>
      </c>
      <c r="E38" s="916">
        <v>81</v>
      </c>
      <c r="F38" s="441" t="s">
        <v>459</v>
      </c>
      <c r="G38" s="274"/>
      <c r="H38" s="274"/>
      <c r="I38" s="274"/>
      <c r="J38" s="274"/>
      <c r="K38" s="274"/>
      <c r="L38" s="274"/>
      <c r="M38" s="274"/>
      <c r="N38" s="206"/>
      <c r="O38" s="206"/>
      <c r="P38" s="206"/>
      <c r="Q38" s="206"/>
      <c r="R38" s="788"/>
      <c r="S38" s="254"/>
      <c r="T38" s="254"/>
      <c r="U38" s="254"/>
      <c r="V38" s="254"/>
    </row>
    <row r="39" spans="1:27" s="202" customFormat="1" ht="23.25" customHeight="1">
      <c r="A39" s="422" t="s">
        <v>458</v>
      </c>
      <c r="B39" s="917">
        <v>3805</v>
      </c>
      <c r="C39" s="917">
        <v>16379</v>
      </c>
      <c r="D39" s="917">
        <v>1042</v>
      </c>
      <c r="E39" s="917">
        <v>4139</v>
      </c>
      <c r="F39" s="439" t="s">
        <v>457</v>
      </c>
      <c r="G39" s="274"/>
      <c r="H39" s="274"/>
      <c r="I39" s="274"/>
      <c r="J39" s="274"/>
      <c r="K39" s="274"/>
      <c r="L39" s="274"/>
      <c r="M39" s="274"/>
      <c r="N39" s="206"/>
      <c r="O39" s="206"/>
      <c r="P39" s="206"/>
      <c r="Q39" s="206"/>
      <c r="R39" s="788"/>
      <c r="S39" s="254"/>
      <c r="T39" s="254"/>
      <c r="U39" s="254"/>
      <c r="V39" s="254"/>
    </row>
    <row r="40" spans="1:27" s="202" customFormat="1" ht="23.25" customHeight="1">
      <c r="A40" s="440" t="s">
        <v>456</v>
      </c>
      <c r="B40" s="921" t="s">
        <v>566</v>
      </c>
      <c r="C40" s="921" t="s">
        <v>566</v>
      </c>
      <c r="D40" s="921" t="s">
        <v>566</v>
      </c>
      <c r="E40" s="916">
        <v>135</v>
      </c>
      <c r="F40" s="441" t="s">
        <v>455</v>
      </c>
      <c r="G40" s="274"/>
      <c r="H40" s="274"/>
      <c r="I40" s="274"/>
      <c r="J40" s="274"/>
      <c r="K40" s="274"/>
      <c r="L40" s="274"/>
      <c r="M40" s="274"/>
      <c r="N40" s="206"/>
      <c r="O40" s="206"/>
      <c r="P40" s="206"/>
      <c r="Q40" s="206"/>
      <c r="R40" s="788"/>
      <c r="S40" s="254"/>
      <c r="T40" s="254"/>
      <c r="U40" s="254"/>
      <c r="V40" s="254"/>
    </row>
    <row r="41" spans="1:27" s="202" customFormat="1" ht="23.25" customHeight="1">
      <c r="A41" s="442" t="s">
        <v>454</v>
      </c>
      <c r="B41" s="918">
        <v>3756</v>
      </c>
      <c r="C41" s="920" t="s">
        <v>753</v>
      </c>
      <c r="D41" s="922" t="s">
        <v>566</v>
      </c>
      <c r="E41" s="920" t="s">
        <v>753</v>
      </c>
      <c r="F41" s="443" t="s">
        <v>453</v>
      </c>
      <c r="G41" s="274"/>
      <c r="H41" s="274"/>
      <c r="I41" s="274"/>
      <c r="J41" s="274"/>
      <c r="K41" s="274"/>
      <c r="L41" s="274"/>
      <c r="M41" s="274"/>
      <c r="N41" s="206"/>
      <c r="O41" s="206"/>
      <c r="P41" s="206"/>
      <c r="Q41" s="206"/>
      <c r="R41" s="788"/>
      <c r="S41" s="254"/>
      <c r="T41" s="254"/>
      <c r="U41" s="254"/>
      <c r="V41" s="254"/>
    </row>
    <row r="42" spans="1:27" s="202" customFormat="1" ht="23.25" customHeight="1">
      <c r="A42" s="440" t="s">
        <v>452</v>
      </c>
      <c r="B42" s="916">
        <v>435</v>
      </c>
      <c r="C42" s="921" t="s">
        <v>753</v>
      </c>
      <c r="D42" s="916">
        <v>9</v>
      </c>
      <c r="E42" s="921" t="s">
        <v>753</v>
      </c>
      <c r="F42" s="441" t="s">
        <v>451</v>
      </c>
      <c r="G42" s="274"/>
      <c r="H42" s="274"/>
      <c r="I42" s="274"/>
      <c r="J42" s="274"/>
      <c r="K42" s="274"/>
      <c r="L42" s="274"/>
      <c r="M42" s="274"/>
      <c r="N42" s="206"/>
      <c r="O42" s="206"/>
      <c r="P42" s="206"/>
      <c r="Q42" s="206"/>
      <c r="R42" s="788"/>
      <c r="S42" s="254"/>
      <c r="T42" s="254"/>
      <c r="U42" s="254"/>
      <c r="V42" s="254"/>
    </row>
    <row r="43" spans="1:27" s="202" customFormat="1" ht="23.25" customHeight="1">
      <c r="A43" s="442" t="s">
        <v>450</v>
      </c>
      <c r="B43" s="922" t="s">
        <v>566</v>
      </c>
      <c r="C43" s="920" t="s">
        <v>753</v>
      </c>
      <c r="D43" s="918">
        <v>444</v>
      </c>
      <c r="E43" s="920" t="s">
        <v>753</v>
      </c>
      <c r="F43" s="443" t="s">
        <v>449</v>
      </c>
      <c r="G43" s="274"/>
      <c r="H43" s="274"/>
      <c r="I43" s="274"/>
      <c r="J43" s="274"/>
      <c r="K43" s="274"/>
      <c r="L43" s="274"/>
      <c r="M43" s="274"/>
      <c r="N43" s="206"/>
      <c r="O43" s="206"/>
      <c r="P43" s="206"/>
      <c r="Q43" s="206"/>
      <c r="R43" s="788"/>
      <c r="S43" s="254"/>
      <c r="T43" s="254"/>
      <c r="U43" s="254"/>
      <c r="V43" s="254"/>
    </row>
    <row r="44" spans="1:27" s="202" customFormat="1" ht="23.25" customHeight="1">
      <c r="A44" s="440" t="s">
        <v>448</v>
      </c>
      <c r="B44" s="916">
        <v>1760</v>
      </c>
      <c r="C44" s="916">
        <v>1529997</v>
      </c>
      <c r="D44" s="921" t="s">
        <v>566</v>
      </c>
      <c r="E44" s="916">
        <v>1910</v>
      </c>
      <c r="F44" s="441" t="s">
        <v>137</v>
      </c>
      <c r="G44" s="274"/>
      <c r="H44" s="274"/>
      <c r="I44" s="274"/>
      <c r="J44" s="274"/>
      <c r="K44" s="274"/>
      <c r="L44" s="274"/>
      <c r="M44" s="274"/>
      <c r="N44" s="206"/>
      <c r="O44" s="206"/>
      <c r="P44" s="206"/>
      <c r="Q44" s="206"/>
      <c r="R44" s="788"/>
      <c r="S44" s="254"/>
      <c r="T44" s="254"/>
      <c r="U44" s="254"/>
      <c r="V44" s="254"/>
    </row>
    <row r="45" spans="1:27" s="251" customFormat="1" ht="23.25" customHeight="1">
      <c r="A45" s="428" t="s">
        <v>40</v>
      </c>
      <c r="B45" s="919">
        <v>54436</v>
      </c>
      <c r="C45" s="919">
        <f>SUM(C11:C23,C30:C44)</f>
        <v>2172120</v>
      </c>
      <c r="D45" s="919">
        <v>5823</v>
      </c>
      <c r="E45" s="919">
        <f>SUM(E11:E23,E30:E44)</f>
        <v>63881</v>
      </c>
      <c r="F45" s="430" t="s">
        <v>41</v>
      </c>
      <c r="G45" s="735"/>
      <c r="H45" s="735"/>
      <c r="I45" s="735"/>
      <c r="J45" s="735"/>
      <c r="K45" s="735"/>
      <c r="L45" s="735"/>
      <c r="M45" s="735"/>
      <c r="N45" s="147"/>
      <c r="O45" s="147"/>
      <c r="P45" s="147"/>
      <c r="Q45" s="147"/>
      <c r="R45" s="793"/>
      <c r="S45" s="253"/>
      <c r="T45" s="253"/>
      <c r="U45" s="253"/>
      <c r="V45" s="253"/>
      <c r="W45" s="252"/>
      <c r="X45" s="252"/>
      <c r="Y45" s="252"/>
      <c r="Z45" s="252"/>
      <c r="AA45" s="252"/>
    </row>
    <row r="46" spans="1:27" s="221" customFormat="1" ht="2.25" customHeight="1">
      <c r="A46" s="372"/>
      <c r="B46" s="366"/>
      <c r="C46" s="366"/>
      <c r="D46" s="366"/>
      <c r="E46" s="366"/>
      <c r="F46" s="381"/>
      <c r="G46" s="735"/>
      <c r="H46" s="735"/>
      <c r="I46" s="735"/>
      <c r="J46" s="735"/>
      <c r="K46" s="735"/>
      <c r="L46" s="735"/>
      <c r="M46" s="735"/>
      <c r="N46" s="147"/>
      <c r="O46" s="147"/>
      <c r="P46" s="147"/>
      <c r="Q46" s="147"/>
      <c r="R46" s="210"/>
      <c r="S46" s="209"/>
      <c r="T46" s="209"/>
      <c r="U46" s="209"/>
      <c r="V46" s="209"/>
      <c r="W46" s="208"/>
      <c r="X46" s="208"/>
      <c r="Y46" s="208"/>
      <c r="Z46" s="208"/>
      <c r="AA46" s="208"/>
    </row>
    <row r="47" spans="1:27" s="195" customFormat="1" ht="15.75" customHeight="1">
      <c r="A47" s="734" t="s">
        <v>447</v>
      </c>
      <c r="B47" s="734"/>
      <c r="C47" s="734"/>
      <c r="D47" s="297"/>
      <c r="E47" s="965" t="s">
        <v>446</v>
      </c>
      <c r="F47" s="965"/>
      <c r="G47" s="297"/>
      <c r="H47" s="297"/>
      <c r="I47" s="297"/>
      <c r="J47" s="297"/>
      <c r="K47" s="297"/>
      <c r="L47" s="297"/>
      <c r="M47" s="297"/>
      <c r="N47" s="198"/>
      <c r="O47" s="198"/>
      <c r="P47" s="198"/>
      <c r="Q47" s="198"/>
      <c r="R47" s="197"/>
      <c r="S47" s="196"/>
      <c r="T47" s="196"/>
      <c r="U47" s="196"/>
      <c r="V47" s="196"/>
    </row>
    <row r="48" spans="1:27" s="195" customFormat="1" ht="16.5">
      <c r="A48" s="734" t="s">
        <v>784</v>
      </c>
      <c r="B48" s="734"/>
      <c r="C48" s="734"/>
      <c r="D48" s="297"/>
      <c r="E48" s="297"/>
      <c r="F48" s="297" t="s">
        <v>786</v>
      </c>
      <c r="G48" s="297"/>
      <c r="H48" s="297"/>
      <c r="I48" s="297"/>
      <c r="J48" s="297"/>
      <c r="K48" s="297"/>
      <c r="L48" s="297"/>
      <c r="M48" s="297"/>
      <c r="N48" s="198"/>
      <c r="O48" s="198"/>
      <c r="P48" s="198"/>
      <c r="Q48" s="198"/>
      <c r="R48" s="197"/>
      <c r="S48" s="196"/>
      <c r="T48" s="196"/>
      <c r="U48" s="196"/>
      <c r="V48" s="196"/>
    </row>
    <row r="49" spans="1:27" s="827" customFormat="1" ht="16.5">
      <c r="A49" s="862" t="s">
        <v>785</v>
      </c>
      <c r="B49" s="862"/>
      <c r="C49" s="862"/>
      <c r="D49" s="863"/>
      <c r="E49" s="863"/>
      <c r="F49" s="863" t="s">
        <v>787</v>
      </c>
      <c r="G49" s="863"/>
      <c r="H49" s="863"/>
      <c r="I49" s="863"/>
      <c r="J49" s="863"/>
      <c r="K49" s="863"/>
      <c r="L49" s="863"/>
      <c r="M49" s="863"/>
      <c r="N49" s="865"/>
      <c r="O49" s="865"/>
      <c r="P49" s="865"/>
      <c r="Q49" s="865"/>
      <c r="R49" s="866"/>
      <c r="S49" s="867"/>
      <c r="T49" s="867"/>
      <c r="U49" s="867"/>
      <c r="V49" s="867"/>
    </row>
    <row r="50" spans="1:27" s="195" customFormat="1" ht="38.25" customHeight="1">
      <c r="A50" s="297" t="s">
        <v>380</v>
      </c>
      <c r="B50" s="297"/>
      <c r="C50" s="297"/>
      <c r="D50" s="297"/>
      <c r="E50" s="297"/>
      <c r="F50" s="733" t="s">
        <v>445</v>
      </c>
      <c r="G50" s="297"/>
      <c r="H50" s="297"/>
      <c r="I50" s="297"/>
      <c r="J50" s="297"/>
      <c r="K50" s="297"/>
      <c r="L50" s="297"/>
      <c r="M50" s="297"/>
      <c r="N50" s="198"/>
      <c r="O50" s="198"/>
      <c r="P50" s="198"/>
      <c r="Q50" s="198"/>
      <c r="R50" s="197"/>
      <c r="S50" s="196"/>
      <c r="T50" s="196"/>
      <c r="U50" s="196"/>
      <c r="V50" s="196"/>
      <c r="W50" s="196"/>
      <c r="X50" s="196"/>
    </row>
    <row r="51" spans="1:27" s="194" customFormat="1">
      <c r="A51" s="273"/>
      <c r="B51" s="273"/>
      <c r="C51" s="273"/>
      <c r="D51" s="273"/>
      <c r="E51" s="273"/>
      <c r="F51" s="273"/>
      <c r="G51" s="273"/>
      <c r="H51" s="273"/>
      <c r="I51" s="273"/>
      <c r="J51" s="273"/>
      <c r="K51" s="273"/>
      <c r="L51" s="273"/>
      <c r="M51" s="273"/>
      <c r="N51" s="189"/>
      <c r="O51" s="189"/>
      <c r="P51" s="189"/>
      <c r="Q51" s="189"/>
      <c r="R51" s="193"/>
      <c r="S51" s="192"/>
      <c r="T51" s="192"/>
      <c r="U51" s="192"/>
      <c r="V51" s="192"/>
      <c r="W51" s="195"/>
      <c r="X51" s="195"/>
      <c r="Y51" s="195"/>
      <c r="Z51" s="195"/>
      <c r="AA51" s="195"/>
    </row>
    <row r="52" spans="1:27" s="194" customFormat="1">
      <c r="A52" s="273"/>
      <c r="B52" s="365"/>
      <c r="C52" s="365"/>
      <c r="D52" s="365"/>
      <c r="E52" s="365"/>
      <c r="F52" s="273"/>
      <c r="G52" s="273"/>
      <c r="H52" s="273"/>
      <c r="I52" s="273"/>
      <c r="J52" s="273"/>
      <c r="K52" s="273"/>
      <c r="L52" s="273"/>
      <c r="M52" s="273"/>
      <c r="N52" s="189"/>
      <c r="O52" s="189"/>
      <c r="P52" s="189"/>
      <c r="Q52" s="189"/>
      <c r="R52" s="193"/>
      <c r="S52" s="192"/>
      <c r="T52" s="192"/>
      <c r="U52" s="192"/>
      <c r="V52" s="192"/>
      <c r="W52" s="195"/>
      <c r="X52" s="195"/>
      <c r="Y52" s="195"/>
      <c r="Z52" s="195"/>
      <c r="AA52" s="195"/>
    </row>
    <row r="53" spans="1:27" s="194" customFormat="1">
      <c r="G53" s="273"/>
      <c r="H53" s="273"/>
      <c r="I53" s="273"/>
      <c r="J53" s="273"/>
      <c r="K53" s="273"/>
      <c r="L53" s="273"/>
      <c r="M53" s="273"/>
      <c r="N53" s="189"/>
      <c r="O53" s="189"/>
      <c r="P53" s="189"/>
      <c r="Q53" s="189"/>
      <c r="R53" s="193"/>
      <c r="S53" s="192"/>
      <c r="T53" s="192"/>
      <c r="U53" s="192"/>
      <c r="V53" s="192"/>
      <c r="W53" s="195"/>
      <c r="X53" s="195"/>
      <c r="Y53" s="195"/>
      <c r="Z53" s="195"/>
      <c r="AA53" s="195"/>
    </row>
    <row r="54" spans="1:27" s="194" customFormat="1">
      <c r="A54" s="273"/>
      <c r="B54" s="273"/>
      <c r="C54" s="273"/>
      <c r="D54" s="273"/>
      <c r="E54" s="273"/>
      <c r="F54" s="273"/>
      <c r="G54" s="273"/>
      <c r="H54" s="273"/>
      <c r="I54" s="273"/>
      <c r="J54" s="273"/>
      <c r="K54" s="273"/>
      <c r="L54" s="273"/>
      <c r="M54" s="273"/>
      <c r="N54" s="189"/>
      <c r="O54" s="189"/>
      <c r="P54" s="189"/>
      <c r="Q54" s="189"/>
      <c r="R54" s="193"/>
      <c r="S54" s="192"/>
      <c r="T54" s="192"/>
      <c r="U54" s="192"/>
      <c r="V54" s="192"/>
      <c r="W54" s="195"/>
      <c r="X54" s="195"/>
      <c r="Y54" s="195"/>
      <c r="Z54" s="195"/>
      <c r="AA54" s="195"/>
    </row>
    <row r="55" spans="1:27" s="190" customFormat="1">
      <c r="A55" s="273"/>
      <c r="B55" s="273"/>
      <c r="C55" s="273"/>
      <c r="D55" s="273"/>
      <c r="E55" s="273"/>
      <c r="F55" s="273"/>
      <c r="G55" s="273"/>
      <c r="H55" s="273"/>
      <c r="I55" s="273"/>
      <c r="J55" s="273"/>
      <c r="K55" s="273"/>
      <c r="L55" s="273"/>
      <c r="M55" s="273"/>
      <c r="N55" s="189"/>
      <c r="O55" s="189"/>
      <c r="P55" s="189"/>
      <c r="Q55" s="189"/>
      <c r="R55" s="193"/>
      <c r="S55" s="192"/>
      <c r="T55" s="192"/>
      <c r="U55" s="192"/>
      <c r="V55" s="192"/>
      <c r="W55" s="191"/>
      <c r="X55" s="191"/>
      <c r="Y55" s="191"/>
      <c r="Z55" s="191"/>
      <c r="AA55" s="191"/>
    </row>
    <row r="56" spans="1:27" s="190" customFormat="1">
      <c r="A56" s="273"/>
      <c r="B56" s="273"/>
      <c r="C56" s="273"/>
      <c r="D56" s="273"/>
      <c r="E56" s="273"/>
      <c r="F56" s="273"/>
      <c r="G56" s="273"/>
      <c r="H56" s="273"/>
      <c r="I56" s="273"/>
      <c r="J56" s="273"/>
      <c r="K56" s="273"/>
      <c r="L56" s="273"/>
      <c r="M56" s="273"/>
      <c r="N56" s="189"/>
      <c r="O56" s="189"/>
      <c r="P56" s="189"/>
      <c r="Q56" s="189"/>
      <c r="R56" s="193"/>
      <c r="S56" s="192"/>
      <c r="T56" s="192"/>
      <c r="U56" s="192"/>
      <c r="V56" s="192"/>
      <c r="W56" s="191"/>
      <c r="X56" s="191"/>
      <c r="Y56" s="191"/>
      <c r="Z56" s="191"/>
      <c r="AA56" s="191"/>
    </row>
    <row r="57" spans="1:27" s="190" customFormat="1">
      <c r="A57" s="273"/>
      <c r="B57" s="273"/>
      <c r="C57" s="273"/>
      <c r="D57" s="273"/>
      <c r="E57" s="273"/>
      <c r="F57" s="273"/>
      <c r="G57" s="273"/>
      <c r="H57" s="273"/>
      <c r="I57" s="273"/>
      <c r="J57" s="273"/>
      <c r="K57" s="273"/>
      <c r="L57" s="273"/>
      <c r="M57" s="273"/>
      <c r="N57" s="189"/>
      <c r="O57" s="189"/>
      <c r="P57" s="189"/>
      <c r="Q57" s="189"/>
      <c r="R57" s="193"/>
      <c r="S57" s="192"/>
      <c r="T57" s="192"/>
      <c r="U57" s="192"/>
      <c r="V57" s="192"/>
      <c r="W57" s="191"/>
      <c r="X57" s="191"/>
      <c r="Y57" s="191"/>
      <c r="Z57" s="191"/>
      <c r="AA57" s="191"/>
    </row>
    <row r="58" spans="1:27" s="190" customFormat="1">
      <c r="A58" s="273"/>
      <c r="B58" s="273"/>
      <c r="C58" s="273"/>
      <c r="D58" s="273"/>
      <c r="E58" s="273"/>
      <c r="F58" s="273"/>
      <c r="G58" s="273"/>
      <c r="H58" s="273"/>
      <c r="I58" s="273"/>
      <c r="J58" s="273"/>
      <c r="K58" s="273"/>
      <c r="L58" s="273"/>
      <c r="M58" s="273"/>
      <c r="N58" s="189"/>
      <c r="O58" s="189"/>
      <c r="P58" s="189"/>
      <c r="Q58" s="189"/>
      <c r="R58" s="193"/>
      <c r="S58" s="192"/>
      <c r="T58" s="192"/>
      <c r="U58" s="192"/>
      <c r="V58" s="192"/>
      <c r="W58" s="191"/>
      <c r="X58" s="191"/>
      <c r="Y58" s="191"/>
      <c r="Z58" s="191"/>
      <c r="AA58" s="191"/>
    </row>
    <row r="59" spans="1:27" s="190" customFormat="1">
      <c r="A59" s="273"/>
      <c r="B59" s="273"/>
      <c r="C59" s="273"/>
      <c r="D59" s="273"/>
      <c r="E59" s="273"/>
      <c r="F59" s="273"/>
      <c r="G59" s="273"/>
      <c r="H59" s="273"/>
      <c r="I59" s="273"/>
      <c r="J59" s="273"/>
      <c r="K59" s="273"/>
      <c r="L59" s="273"/>
      <c r="M59" s="273"/>
      <c r="N59" s="189"/>
      <c r="O59" s="189"/>
      <c r="P59" s="189"/>
      <c r="Q59" s="189"/>
      <c r="R59" s="193"/>
      <c r="S59" s="192"/>
      <c r="T59" s="192"/>
      <c r="U59" s="192"/>
      <c r="V59" s="192"/>
      <c r="W59" s="191"/>
      <c r="X59" s="191"/>
      <c r="Y59" s="191"/>
      <c r="Z59" s="191"/>
      <c r="AA59" s="191"/>
    </row>
    <row r="60" spans="1:27" s="190" customFormat="1">
      <c r="A60" s="273"/>
      <c r="B60" s="273"/>
      <c r="C60" s="273"/>
      <c r="D60" s="273"/>
      <c r="E60" s="273"/>
      <c r="F60" s="273"/>
      <c r="G60" s="273"/>
      <c r="H60" s="273"/>
      <c r="I60" s="273"/>
      <c r="J60" s="273"/>
      <c r="K60" s="273"/>
      <c r="L60" s="273"/>
      <c r="M60" s="273"/>
      <c r="N60" s="189"/>
      <c r="O60" s="189"/>
      <c r="P60" s="189"/>
      <c r="Q60" s="189"/>
      <c r="R60" s="193"/>
      <c r="S60" s="192"/>
      <c r="T60" s="192"/>
      <c r="U60" s="192"/>
      <c r="V60" s="192"/>
      <c r="W60" s="191"/>
      <c r="X60" s="191"/>
      <c r="Y60" s="191"/>
      <c r="Z60" s="191"/>
      <c r="AA60" s="191"/>
    </row>
    <row r="61" spans="1:27" s="190" customFormat="1">
      <c r="A61" s="273"/>
      <c r="B61" s="273"/>
      <c r="C61" s="273"/>
      <c r="D61" s="273"/>
      <c r="E61" s="273"/>
      <c r="F61" s="273"/>
      <c r="G61" s="273"/>
      <c r="H61" s="273"/>
      <c r="I61" s="273"/>
      <c r="J61" s="273"/>
      <c r="K61" s="273"/>
      <c r="L61" s="273"/>
      <c r="M61" s="273"/>
      <c r="N61" s="189"/>
      <c r="O61" s="189"/>
      <c r="P61" s="189"/>
      <c r="Q61" s="189"/>
      <c r="R61" s="193"/>
      <c r="S61" s="192"/>
      <c r="T61" s="192"/>
      <c r="U61" s="192"/>
      <c r="V61" s="192"/>
      <c r="W61" s="191"/>
      <c r="X61" s="191"/>
      <c r="Y61" s="191"/>
      <c r="Z61" s="191"/>
      <c r="AA61" s="191"/>
    </row>
    <row r="62" spans="1:27" s="190" customFormat="1">
      <c r="A62" s="273"/>
      <c r="B62" s="273"/>
      <c r="C62" s="273"/>
      <c r="D62" s="273"/>
      <c r="E62" s="273"/>
      <c r="F62" s="273"/>
      <c r="G62" s="273"/>
      <c r="H62" s="273"/>
      <c r="I62" s="273"/>
      <c r="J62" s="273"/>
      <c r="K62" s="273"/>
      <c r="L62" s="273"/>
      <c r="M62" s="273"/>
      <c r="N62" s="189"/>
      <c r="O62" s="189"/>
      <c r="P62" s="189"/>
      <c r="Q62" s="189"/>
      <c r="R62" s="193"/>
      <c r="S62" s="192"/>
      <c r="T62" s="192"/>
      <c r="U62" s="192"/>
      <c r="V62" s="192"/>
      <c r="W62" s="191"/>
      <c r="X62" s="191"/>
      <c r="Y62" s="191"/>
      <c r="Z62" s="191"/>
      <c r="AA62" s="191"/>
    </row>
    <row r="63" spans="1:27" s="190" customFormat="1">
      <c r="A63" s="273"/>
      <c r="B63" s="273"/>
      <c r="C63" s="273"/>
      <c r="D63" s="273"/>
      <c r="E63" s="273"/>
      <c r="F63" s="273"/>
      <c r="G63" s="273"/>
      <c r="H63" s="273"/>
      <c r="I63" s="273"/>
      <c r="J63" s="273"/>
      <c r="K63" s="273"/>
      <c r="L63" s="273"/>
      <c r="M63" s="273"/>
      <c r="N63" s="189"/>
      <c r="O63" s="189"/>
      <c r="P63" s="189"/>
      <c r="Q63" s="189"/>
      <c r="R63" s="193"/>
      <c r="S63" s="192"/>
      <c r="T63" s="192"/>
      <c r="U63" s="192"/>
      <c r="V63" s="192"/>
      <c r="W63" s="191"/>
      <c r="X63" s="191"/>
      <c r="Y63" s="191"/>
      <c r="Z63" s="191"/>
      <c r="AA63" s="191"/>
    </row>
    <row r="64" spans="1:27" s="190" customFormat="1">
      <c r="A64" s="273"/>
      <c r="B64" s="273"/>
      <c r="C64" s="273"/>
      <c r="D64" s="273"/>
      <c r="E64" s="273"/>
      <c r="F64" s="273"/>
      <c r="G64" s="273"/>
      <c r="H64" s="273"/>
      <c r="I64" s="273"/>
      <c r="J64" s="273"/>
      <c r="K64" s="273"/>
      <c r="L64" s="273"/>
      <c r="M64" s="273"/>
      <c r="N64" s="189"/>
      <c r="O64" s="189"/>
      <c r="P64" s="189"/>
      <c r="Q64" s="189"/>
      <c r="R64" s="193"/>
      <c r="S64" s="192"/>
      <c r="T64" s="192"/>
      <c r="U64" s="192"/>
      <c r="V64" s="192"/>
      <c r="W64" s="191"/>
      <c r="X64" s="191"/>
      <c r="Y64" s="191"/>
      <c r="Z64" s="191"/>
      <c r="AA64" s="191"/>
    </row>
    <row r="65" spans="1:27" s="190" customFormat="1">
      <c r="A65" s="273"/>
      <c r="B65" s="273"/>
      <c r="C65" s="273"/>
      <c r="D65" s="273"/>
      <c r="E65" s="273"/>
      <c r="F65" s="273"/>
      <c r="G65" s="273"/>
      <c r="H65" s="273"/>
      <c r="I65" s="273"/>
      <c r="J65" s="273"/>
      <c r="K65" s="273"/>
      <c r="L65" s="273"/>
      <c r="M65" s="273"/>
      <c r="N65" s="189"/>
      <c r="O65" s="189"/>
      <c r="P65" s="189"/>
      <c r="Q65" s="189"/>
      <c r="R65" s="193"/>
      <c r="S65" s="192"/>
      <c r="T65" s="192"/>
      <c r="U65" s="192"/>
      <c r="V65" s="192"/>
      <c r="W65" s="191"/>
      <c r="X65" s="191"/>
      <c r="Y65" s="191"/>
      <c r="Z65" s="191"/>
      <c r="AA65" s="191"/>
    </row>
    <row r="66" spans="1:27" s="190" customFormat="1">
      <c r="A66" s="273"/>
      <c r="B66" s="273"/>
      <c r="C66" s="273"/>
      <c r="D66" s="273"/>
      <c r="E66" s="273"/>
      <c r="F66" s="273"/>
      <c r="G66" s="273"/>
      <c r="H66" s="273"/>
      <c r="I66" s="273"/>
      <c r="J66" s="273"/>
      <c r="K66" s="273"/>
      <c r="L66" s="273"/>
      <c r="M66" s="273"/>
      <c r="N66" s="189"/>
      <c r="O66" s="189"/>
      <c r="P66" s="189"/>
      <c r="Q66" s="189"/>
      <c r="R66" s="193"/>
      <c r="S66" s="192"/>
      <c r="T66" s="192"/>
      <c r="U66" s="192"/>
      <c r="V66" s="192"/>
      <c r="W66" s="191"/>
      <c r="X66" s="191"/>
      <c r="Y66" s="191"/>
      <c r="Z66" s="191"/>
      <c r="AA66" s="191"/>
    </row>
    <row r="67" spans="1:27" s="190" customFormat="1">
      <c r="A67" s="273"/>
      <c r="B67" s="273"/>
      <c r="C67" s="273"/>
      <c r="D67" s="273"/>
      <c r="E67" s="273"/>
      <c r="F67" s="273"/>
      <c r="G67" s="273"/>
      <c r="H67" s="273"/>
      <c r="I67" s="273"/>
      <c r="J67" s="273"/>
      <c r="K67" s="273"/>
      <c r="L67" s="273"/>
      <c r="M67" s="273"/>
      <c r="N67" s="189"/>
      <c r="O67" s="189"/>
      <c r="P67" s="189"/>
      <c r="Q67" s="189"/>
      <c r="R67" s="193"/>
      <c r="S67" s="192"/>
      <c r="T67" s="192"/>
      <c r="U67" s="192"/>
      <c r="V67" s="192"/>
      <c r="W67" s="191"/>
      <c r="X67" s="191"/>
      <c r="Y67" s="191"/>
      <c r="Z67" s="191"/>
      <c r="AA67" s="191"/>
    </row>
    <row r="68" spans="1:27" s="190" customFormat="1">
      <c r="A68" s="273"/>
      <c r="B68" s="273"/>
      <c r="C68" s="273"/>
      <c r="D68" s="273"/>
      <c r="E68" s="273"/>
      <c r="F68" s="273"/>
      <c r="G68" s="273"/>
      <c r="H68" s="273"/>
      <c r="I68" s="273"/>
      <c r="J68" s="273"/>
      <c r="K68" s="273"/>
      <c r="L68" s="273"/>
      <c r="M68" s="273"/>
      <c r="N68" s="189"/>
      <c r="O68" s="189"/>
      <c r="P68" s="189"/>
      <c r="Q68" s="189"/>
      <c r="R68" s="193"/>
      <c r="S68" s="192"/>
      <c r="T68" s="192"/>
      <c r="U68" s="192"/>
      <c r="V68" s="192"/>
      <c r="W68" s="191"/>
      <c r="X68" s="191"/>
      <c r="Y68" s="191"/>
      <c r="Z68" s="191"/>
      <c r="AA68" s="191"/>
    </row>
    <row r="69" spans="1:27" s="190" customFormat="1">
      <c r="A69" s="273"/>
      <c r="B69" s="273"/>
      <c r="C69" s="273"/>
      <c r="D69" s="273"/>
      <c r="E69" s="273"/>
      <c r="F69" s="273"/>
      <c r="G69" s="273"/>
      <c r="H69" s="273"/>
      <c r="I69" s="273"/>
      <c r="J69" s="273"/>
      <c r="K69" s="273"/>
      <c r="L69" s="273"/>
      <c r="M69" s="273"/>
      <c r="N69" s="189"/>
      <c r="O69" s="189"/>
      <c r="P69" s="189"/>
      <c r="Q69" s="189"/>
      <c r="R69" s="193"/>
      <c r="S69" s="192"/>
      <c r="T69" s="192"/>
      <c r="U69" s="192"/>
      <c r="V69" s="192"/>
      <c r="W69" s="191"/>
      <c r="X69" s="191"/>
      <c r="Y69" s="191"/>
      <c r="Z69" s="191"/>
      <c r="AA69" s="191"/>
    </row>
    <row r="70" spans="1:27" s="190" customFormat="1">
      <c r="A70" s="273"/>
      <c r="B70" s="273"/>
      <c r="C70" s="273"/>
      <c r="D70" s="273"/>
      <c r="E70" s="273"/>
      <c r="F70" s="273"/>
      <c r="G70" s="273"/>
      <c r="H70" s="273"/>
      <c r="I70" s="273"/>
      <c r="J70" s="273"/>
      <c r="K70" s="273"/>
      <c r="L70" s="273"/>
      <c r="M70" s="273"/>
      <c r="N70" s="189"/>
      <c r="O70" s="189"/>
      <c r="P70" s="189"/>
      <c r="Q70" s="189"/>
      <c r="R70" s="193"/>
      <c r="S70" s="192"/>
      <c r="T70" s="192"/>
      <c r="U70" s="192"/>
      <c r="V70" s="192"/>
      <c r="W70" s="191"/>
      <c r="X70" s="191"/>
      <c r="Y70" s="191"/>
      <c r="Z70" s="191"/>
      <c r="AA70" s="191"/>
    </row>
    <row r="71" spans="1:27" s="190" customFormat="1">
      <c r="A71" s="273"/>
      <c r="B71" s="273"/>
      <c r="C71" s="273"/>
      <c r="D71" s="273"/>
      <c r="E71" s="273"/>
      <c r="F71" s="273"/>
      <c r="G71" s="273"/>
      <c r="H71" s="273"/>
      <c r="I71" s="273"/>
      <c r="J71" s="273"/>
      <c r="K71" s="273"/>
      <c r="L71" s="273"/>
      <c r="M71" s="273"/>
      <c r="N71" s="189"/>
      <c r="O71" s="189"/>
      <c r="P71" s="189"/>
      <c r="Q71" s="189"/>
      <c r="R71" s="193"/>
      <c r="S71" s="192"/>
      <c r="T71" s="192"/>
      <c r="U71" s="192"/>
      <c r="V71" s="192"/>
      <c r="W71" s="191"/>
      <c r="X71" s="191"/>
      <c r="Y71" s="191"/>
      <c r="Z71" s="191"/>
      <c r="AA71" s="191"/>
    </row>
    <row r="72" spans="1:27" s="190" customFormat="1">
      <c r="A72" s="273"/>
      <c r="B72" s="273"/>
      <c r="C72" s="273"/>
      <c r="D72" s="273"/>
      <c r="E72" s="273"/>
      <c r="F72" s="273"/>
      <c r="G72" s="273"/>
      <c r="H72" s="273"/>
      <c r="I72" s="273"/>
      <c r="J72" s="273"/>
      <c r="K72" s="273"/>
      <c r="L72" s="273"/>
      <c r="M72" s="273"/>
      <c r="N72" s="189"/>
      <c r="O72" s="189"/>
      <c r="P72" s="189"/>
      <c r="Q72" s="189"/>
      <c r="R72" s="193"/>
      <c r="S72" s="192"/>
      <c r="T72" s="192"/>
      <c r="U72" s="192"/>
      <c r="V72" s="192"/>
      <c r="W72" s="191"/>
      <c r="X72" s="191"/>
      <c r="Y72" s="191"/>
      <c r="Z72" s="191"/>
      <c r="AA72" s="191"/>
    </row>
    <row r="73" spans="1:27" s="190" customFormat="1">
      <c r="A73" s="273"/>
      <c r="B73" s="273"/>
      <c r="C73" s="273"/>
      <c r="D73" s="273"/>
      <c r="E73" s="273"/>
      <c r="F73" s="273"/>
      <c r="G73" s="273"/>
      <c r="H73" s="273"/>
      <c r="I73" s="273"/>
      <c r="J73" s="273"/>
      <c r="K73" s="273"/>
      <c r="L73" s="273"/>
      <c r="M73" s="273"/>
      <c r="N73" s="189"/>
      <c r="O73" s="189"/>
      <c r="P73" s="189"/>
      <c r="Q73" s="189"/>
      <c r="R73" s="193"/>
      <c r="S73" s="192"/>
      <c r="T73" s="192"/>
      <c r="U73" s="192"/>
      <c r="V73" s="192"/>
      <c r="W73" s="191"/>
      <c r="X73" s="191"/>
      <c r="Y73" s="191"/>
      <c r="Z73" s="191"/>
      <c r="AA73" s="191"/>
    </row>
    <row r="74" spans="1:27" s="190" customFormat="1">
      <c r="A74" s="273"/>
      <c r="B74" s="273"/>
      <c r="C74" s="273"/>
      <c r="D74" s="273"/>
      <c r="E74" s="273"/>
      <c r="F74" s="273"/>
      <c r="G74" s="273"/>
      <c r="H74" s="273"/>
      <c r="I74" s="273"/>
      <c r="J74" s="273"/>
      <c r="K74" s="273"/>
      <c r="L74" s="273"/>
      <c r="M74" s="273"/>
      <c r="N74" s="189"/>
      <c r="O74" s="189"/>
      <c r="P74" s="189"/>
      <c r="Q74" s="189"/>
      <c r="R74" s="193"/>
      <c r="S74" s="192"/>
      <c r="T74" s="192"/>
      <c r="U74" s="192"/>
      <c r="V74" s="192"/>
      <c r="W74" s="191"/>
      <c r="X74" s="191"/>
      <c r="Y74" s="191"/>
      <c r="Z74" s="191"/>
      <c r="AA74" s="191"/>
    </row>
    <row r="75" spans="1:27" s="190" customFormat="1">
      <c r="A75" s="273"/>
      <c r="B75" s="273"/>
      <c r="C75" s="273"/>
      <c r="D75" s="273"/>
      <c r="E75" s="273"/>
      <c r="F75" s="273"/>
      <c r="G75" s="273"/>
      <c r="H75" s="273"/>
      <c r="I75" s="273"/>
      <c r="J75" s="273"/>
      <c r="K75" s="273"/>
      <c r="L75" s="273"/>
      <c r="M75" s="273"/>
      <c r="N75" s="189"/>
      <c r="O75" s="189"/>
      <c r="P75" s="189"/>
      <c r="Q75" s="189"/>
      <c r="R75" s="193"/>
      <c r="S75" s="192"/>
      <c r="T75" s="192"/>
      <c r="U75" s="192"/>
      <c r="V75" s="192"/>
      <c r="W75" s="191"/>
      <c r="X75" s="191"/>
      <c r="Y75" s="191"/>
      <c r="Z75" s="191"/>
      <c r="AA75" s="191"/>
    </row>
    <row r="76" spans="1:27" s="190" customFormat="1">
      <c r="A76" s="273"/>
      <c r="B76" s="273"/>
      <c r="C76" s="273"/>
      <c r="D76" s="273"/>
      <c r="E76" s="273"/>
      <c r="F76" s="273"/>
      <c r="G76" s="273"/>
      <c r="H76" s="273"/>
      <c r="I76" s="273"/>
      <c r="J76" s="273"/>
      <c r="K76" s="273"/>
      <c r="L76" s="273"/>
      <c r="M76" s="273"/>
      <c r="N76" s="189"/>
      <c r="O76" s="189"/>
      <c r="P76" s="189"/>
      <c r="Q76" s="189"/>
      <c r="R76" s="193"/>
      <c r="S76" s="192"/>
      <c r="T76" s="192"/>
      <c r="U76" s="192"/>
      <c r="V76" s="192"/>
      <c r="W76" s="191"/>
      <c r="X76" s="191"/>
      <c r="Y76" s="191"/>
      <c r="Z76" s="191"/>
      <c r="AA76" s="191"/>
    </row>
  </sheetData>
  <mergeCells count="1">
    <mergeCell ref="E47:F47"/>
  </mergeCells>
  <printOptions horizontalCentered="1"/>
  <pageMargins left="0.25" right="0.25" top="0.26" bottom="0.28000000000000003" header="0" footer="0.25"/>
  <pageSetup paperSize="9" scale="98" orientation="landscape" r:id="rId1"/>
  <headerFooter alignWithMargins="0"/>
  <rowBreaks count="1" manualBreakCount="1">
    <brk id="23"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6"/>
  <sheetViews>
    <sheetView rightToLeft="1" tabSelected="1" view="pageBreakPreview" topLeftCell="A13" zoomScaleNormal="75" zoomScaleSheetLayoutView="100" workbookViewId="0">
      <selection activeCell="E17" sqref="E17"/>
    </sheetView>
  </sheetViews>
  <sheetFormatPr defaultColWidth="9.140625" defaultRowHeight="22.5"/>
  <cols>
    <col min="1" max="1" width="37.140625" style="273" customWidth="1"/>
    <col min="2" max="5" width="17.140625" style="273" customWidth="1"/>
    <col min="6" max="6" width="39.85546875" style="273" customWidth="1"/>
    <col min="7" max="13" width="9.140625" style="273"/>
    <col min="14" max="17" width="9.140625" style="189"/>
    <col min="18" max="18" width="9.140625" style="188"/>
    <col min="19" max="21" width="9.140625" style="187"/>
    <col min="22" max="26" width="9.140625" style="186"/>
    <col min="27" max="16384" width="9.140625" style="185"/>
  </cols>
  <sheetData>
    <row r="1" spans="1:26" s="243" customFormat="1" ht="6" customHeight="1">
      <c r="A1" s="273"/>
      <c r="B1" s="273"/>
      <c r="C1" s="273"/>
      <c r="D1" s="273"/>
      <c r="E1" s="273"/>
      <c r="F1" s="273"/>
      <c r="G1" s="273"/>
      <c r="H1" s="273"/>
      <c r="I1" s="273"/>
      <c r="J1" s="273"/>
      <c r="K1" s="273"/>
      <c r="L1" s="273"/>
      <c r="M1" s="273"/>
      <c r="N1" s="189"/>
      <c r="O1" s="189"/>
      <c r="P1" s="189"/>
      <c r="Q1" s="189"/>
      <c r="R1" s="246"/>
      <c r="S1" s="245"/>
      <c r="T1" s="245"/>
      <c r="U1" s="245"/>
      <c r="V1" s="244"/>
      <c r="W1" s="244"/>
      <c r="X1" s="244"/>
      <c r="Y1" s="244"/>
      <c r="Z1" s="244"/>
    </row>
    <row r="2" spans="1:26" s="243" customFormat="1" ht="46.5" customHeight="1">
      <c r="A2" s="273"/>
      <c r="B2" s="353"/>
      <c r="C2" s="273"/>
      <c r="D2" s="273"/>
      <c r="E2" s="273"/>
      <c r="F2" s="273"/>
      <c r="G2" s="273"/>
      <c r="H2" s="273"/>
      <c r="I2" s="273"/>
      <c r="J2" s="273"/>
      <c r="K2" s="273"/>
      <c r="L2" s="273"/>
      <c r="M2" s="273"/>
      <c r="N2" s="189"/>
      <c r="O2" s="189"/>
      <c r="P2" s="189"/>
      <c r="Q2" s="189"/>
      <c r="R2" s="246"/>
      <c r="S2" s="245"/>
      <c r="T2" s="245"/>
      <c r="U2" s="245"/>
      <c r="V2" s="244"/>
      <c r="W2" s="244"/>
      <c r="X2" s="244"/>
      <c r="Y2" s="244"/>
      <c r="Z2" s="244"/>
    </row>
    <row r="3" spans="1:26" s="227" customFormat="1" ht="18" customHeight="1">
      <c r="A3" s="987" t="s">
        <v>663</v>
      </c>
      <c r="B3" s="987"/>
      <c r="C3" s="987"/>
      <c r="D3" s="987"/>
      <c r="E3" s="987"/>
      <c r="F3" s="987"/>
      <c r="G3" s="718"/>
      <c r="H3" s="718"/>
      <c r="I3" s="718"/>
      <c r="J3" s="718"/>
      <c r="K3" s="718"/>
      <c r="L3" s="718"/>
      <c r="M3" s="718"/>
      <c r="N3" s="225"/>
      <c r="O3" s="225"/>
      <c r="P3" s="225"/>
      <c r="Q3" s="225"/>
      <c r="R3" s="224"/>
      <c r="S3" s="223"/>
      <c r="T3" s="223"/>
      <c r="U3" s="223"/>
    </row>
    <row r="4" spans="1:26" s="240" customFormat="1" ht="17.25" customHeight="1">
      <c r="A4" s="373" t="s">
        <v>664</v>
      </c>
      <c r="B4" s="373"/>
      <c r="C4" s="373"/>
      <c r="D4" s="373"/>
      <c r="E4" s="373"/>
      <c r="F4" s="373"/>
      <c r="G4" s="718"/>
      <c r="H4" s="718"/>
      <c r="I4" s="718"/>
      <c r="J4" s="718"/>
      <c r="K4" s="718"/>
      <c r="L4" s="718"/>
      <c r="M4" s="718"/>
      <c r="N4" s="225"/>
      <c r="O4" s="225"/>
      <c r="P4" s="225"/>
      <c r="Q4" s="225"/>
      <c r="R4" s="242"/>
      <c r="S4" s="241"/>
      <c r="T4" s="241"/>
      <c r="U4" s="241"/>
    </row>
    <row r="5" spans="1:26" s="240" customFormat="1" ht="13.5" customHeight="1">
      <c r="A5" s="378" t="s">
        <v>742</v>
      </c>
      <c r="B5" s="373"/>
      <c r="C5" s="373"/>
      <c r="D5" s="373"/>
      <c r="E5" s="373"/>
      <c r="F5" s="373"/>
      <c r="G5" s="718"/>
      <c r="H5" s="718"/>
      <c r="I5" s="718"/>
      <c r="J5" s="718"/>
      <c r="K5" s="718"/>
      <c r="L5" s="718"/>
      <c r="M5" s="718"/>
      <c r="N5" s="225"/>
      <c r="O5" s="225"/>
      <c r="P5" s="225"/>
      <c r="Q5" s="225"/>
      <c r="R5" s="242"/>
      <c r="S5" s="241"/>
      <c r="T5" s="241"/>
      <c r="U5" s="241"/>
    </row>
    <row r="6" spans="1:26" s="211" customFormat="1" ht="0.75" hidden="1" customHeight="1">
      <c r="A6" s="273"/>
      <c r="B6" s="273"/>
      <c r="C6" s="273"/>
      <c r="D6" s="273"/>
      <c r="E6" s="273"/>
      <c r="F6" s="273"/>
      <c r="G6" s="273"/>
      <c r="H6" s="273"/>
      <c r="I6" s="273"/>
      <c r="J6" s="273"/>
      <c r="K6" s="273"/>
      <c r="L6" s="273"/>
      <c r="M6" s="273"/>
      <c r="N6" s="189"/>
      <c r="O6" s="189"/>
      <c r="P6" s="189"/>
      <c r="Q6" s="189"/>
      <c r="R6" s="193"/>
      <c r="S6" s="192"/>
      <c r="T6" s="192"/>
      <c r="U6" s="192"/>
      <c r="V6" s="195"/>
      <c r="W6" s="195"/>
      <c r="X6" s="195"/>
      <c r="Y6" s="195"/>
      <c r="Z6" s="195"/>
    </row>
    <row r="7" spans="1:26" s="211" customFormat="1" ht="18.75" customHeight="1">
      <c r="A7" s="379" t="s">
        <v>553</v>
      </c>
      <c r="B7" s="372"/>
      <c r="C7" s="372"/>
      <c r="D7" s="273"/>
      <c r="E7" s="273"/>
      <c r="F7" s="273"/>
      <c r="G7" s="273"/>
      <c r="H7" s="273"/>
      <c r="I7" s="273"/>
      <c r="J7" s="273"/>
      <c r="K7" s="273"/>
      <c r="L7" s="273"/>
      <c r="M7" s="273"/>
      <c r="N7" s="189"/>
      <c r="O7" s="189"/>
      <c r="P7" s="189"/>
      <c r="Q7" s="189"/>
      <c r="R7" s="193"/>
      <c r="S7" s="192"/>
      <c r="T7" s="192"/>
      <c r="U7" s="192"/>
      <c r="V7" s="195"/>
      <c r="W7" s="195"/>
      <c r="X7" s="195"/>
      <c r="Y7" s="195"/>
      <c r="Z7" s="195"/>
    </row>
    <row r="8" spans="1:26" s="207" customFormat="1" ht="15.75" customHeight="1">
      <c r="A8" s="712"/>
      <c r="B8" s="326" t="s">
        <v>442</v>
      </c>
      <c r="C8" s="326"/>
      <c r="D8" s="326" t="s">
        <v>441</v>
      </c>
      <c r="E8" s="326"/>
      <c r="F8" s="713"/>
      <c r="G8" s="711"/>
      <c r="H8" s="711"/>
      <c r="I8" s="711"/>
      <c r="J8" s="711"/>
      <c r="K8" s="711"/>
      <c r="L8" s="711"/>
      <c r="M8" s="711"/>
      <c r="N8" s="147"/>
      <c r="O8" s="147"/>
      <c r="P8" s="147"/>
      <c r="Q8" s="147"/>
      <c r="R8" s="210"/>
      <c r="S8" s="209"/>
      <c r="T8" s="209"/>
      <c r="U8" s="209"/>
      <c r="V8" s="208"/>
      <c r="W8" s="208"/>
      <c r="X8" s="208"/>
      <c r="Y8" s="208"/>
      <c r="Z8" s="208"/>
    </row>
    <row r="9" spans="1:26" s="207" customFormat="1" ht="15.75" customHeight="1">
      <c r="A9" s="704" t="s">
        <v>552</v>
      </c>
      <c r="B9" s="456" t="s">
        <v>440</v>
      </c>
      <c r="C9" s="456"/>
      <c r="D9" s="456" t="s">
        <v>439</v>
      </c>
      <c r="E9" s="456"/>
      <c r="F9" s="701" t="s">
        <v>551</v>
      </c>
      <c r="G9" s="711"/>
      <c r="H9" s="711"/>
      <c r="I9" s="711"/>
      <c r="J9" s="711"/>
      <c r="K9" s="711"/>
      <c r="L9" s="711"/>
      <c r="M9" s="711"/>
      <c r="N9" s="147"/>
      <c r="O9" s="147"/>
      <c r="P9" s="147"/>
      <c r="Q9" s="147"/>
      <c r="R9" s="210"/>
      <c r="S9" s="209"/>
      <c r="T9" s="209"/>
      <c r="U9" s="209"/>
      <c r="V9" s="208"/>
      <c r="W9" s="208"/>
      <c r="X9" s="208"/>
      <c r="Y9" s="208"/>
      <c r="Z9" s="208"/>
    </row>
    <row r="10" spans="1:26" s="207" customFormat="1" ht="20.25" customHeight="1">
      <c r="A10" s="705"/>
      <c r="B10" s="465">
        <v>2017</v>
      </c>
      <c r="C10" s="465">
        <v>2018</v>
      </c>
      <c r="D10" s="465">
        <v>2017</v>
      </c>
      <c r="E10" s="465">
        <v>2018</v>
      </c>
      <c r="F10" s="702"/>
      <c r="G10" s="711"/>
      <c r="H10" s="711"/>
      <c r="I10" s="711"/>
      <c r="J10" s="711"/>
      <c r="K10" s="711"/>
      <c r="L10" s="711"/>
      <c r="M10" s="711"/>
      <c r="N10" s="147"/>
      <c r="O10" s="147"/>
      <c r="P10" s="147"/>
      <c r="Q10" s="147"/>
      <c r="R10" s="210"/>
      <c r="S10" s="209"/>
      <c r="T10" s="209"/>
      <c r="U10" s="209"/>
      <c r="V10" s="208"/>
      <c r="W10" s="208"/>
      <c r="X10" s="208"/>
      <c r="Y10" s="208"/>
      <c r="Z10" s="208"/>
    </row>
    <row r="11" spans="1:26" s="259" customFormat="1" ht="17.100000000000001" customHeight="1">
      <c r="A11" s="457" t="s">
        <v>550</v>
      </c>
      <c r="B11" s="466">
        <v>152367</v>
      </c>
      <c r="C11" s="466">
        <v>146611</v>
      </c>
      <c r="D11" s="466">
        <v>6007</v>
      </c>
      <c r="E11" s="466">
        <v>4985</v>
      </c>
      <c r="F11" s="458" t="s">
        <v>549</v>
      </c>
      <c r="G11" s="380"/>
      <c r="H11" s="380"/>
      <c r="I11" s="380"/>
      <c r="J11" s="380"/>
      <c r="K11" s="380"/>
      <c r="L11" s="380"/>
      <c r="M11" s="380"/>
      <c r="N11" s="262"/>
      <c r="O11" s="262"/>
      <c r="P11" s="262"/>
      <c r="Q11" s="262"/>
      <c r="R11" s="261"/>
      <c r="S11" s="260"/>
      <c r="T11" s="260"/>
    </row>
    <row r="12" spans="1:26" s="255" customFormat="1" ht="17.100000000000001" customHeight="1">
      <c r="A12" s="459" t="s">
        <v>548</v>
      </c>
      <c r="B12" s="467">
        <v>29207</v>
      </c>
      <c r="C12" s="467">
        <v>28103</v>
      </c>
      <c r="D12" s="467">
        <v>3140</v>
      </c>
      <c r="E12" s="467">
        <v>2606</v>
      </c>
      <c r="F12" s="460" t="s">
        <v>547</v>
      </c>
      <c r="G12" s="276"/>
      <c r="H12" s="276"/>
      <c r="I12" s="276"/>
      <c r="J12" s="276"/>
      <c r="K12" s="276"/>
      <c r="L12" s="276"/>
      <c r="M12" s="276"/>
      <c r="N12" s="258"/>
      <c r="O12" s="258"/>
      <c r="P12" s="258"/>
      <c r="Q12" s="258"/>
      <c r="R12" s="257"/>
      <c r="S12" s="256"/>
      <c r="T12" s="256"/>
    </row>
    <row r="13" spans="1:26" s="255" customFormat="1" ht="17.100000000000001" customHeight="1">
      <c r="A13" s="457" t="s">
        <v>546</v>
      </c>
      <c r="B13" s="466">
        <v>95949</v>
      </c>
      <c r="C13" s="466">
        <v>92324</v>
      </c>
      <c r="D13" s="466">
        <v>2153</v>
      </c>
      <c r="E13" s="466">
        <v>1787</v>
      </c>
      <c r="F13" s="458" t="s">
        <v>545</v>
      </c>
      <c r="G13" s="276"/>
      <c r="H13" s="276"/>
      <c r="I13" s="276"/>
      <c r="J13" s="276"/>
      <c r="K13" s="276"/>
      <c r="L13" s="276"/>
      <c r="M13" s="276"/>
      <c r="N13" s="258"/>
      <c r="O13" s="258"/>
      <c r="P13" s="258"/>
      <c r="Q13" s="258"/>
      <c r="R13" s="257"/>
      <c r="S13" s="256"/>
      <c r="T13" s="256"/>
    </row>
    <row r="14" spans="1:26" s="255" customFormat="1" ht="17.100000000000001" customHeight="1">
      <c r="A14" s="459" t="s">
        <v>544</v>
      </c>
      <c r="B14" s="467">
        <v>260605</v>
      </c>
      <c r="C14" s="467">
        <v>250760</v>
      </c>
      <c r="D14" s="467">
        <v>6325</v>
      </c>
      <c r="E14" s="467">
        <v>5249</v>
      </c>
      <c r="F14" s="460" t="s">
        <v>543</v>
      </c>
      <c r="G14" s="276"/>
      <c r="H14" s="276"/>
      <c r="I14" s="276"/>
      <c r="J14" s="276"/>
      <c r="K14" s="276"/>
      <c r="L14" s="276"/>
      <c r="M14" s="276"/>
      <c r="N14" s="258"/>
      <c r="O14" s="258"/>
      <c r="P14" s="258"/>
      <c r="Q14" s="258"/>
      <c r="R14" s="257"/>
      <c r="S14" s="256"/>
      <c r="T14" s="256"/>
    </row>
    <row r="15" spans="1:26" s="255" customFormat="1" ht="17.100000000000001" customHeight="1">
      <c r="A15" s="457" t="s">
        <v>542</v>
      </c>
      <c r="B15" s="466">
        <v>24012</v>
      </c>
      <c r="C15" s="466">
        <v>23104</v>
      </c>
      <c r="D15" s="466">
        <v>830</v>
      </c>
      <c r="E15" s="466">
        <v>688</v>
      </c>
      <c r="F15" s="458" t="s">
        <v>541</v>
      </c>
      <c r="G15" s="276"/>
      <c r="H15" s="276"/>
      <c r="I15" s="276"/>
      <c r="J15" s="276"/>
      <c r="K15" s="276"/>
      <c r="L15" s="276"/>
      <c r="M15" s="276"/>
      <c r="N15" s="258"/>
      <c r="O15" s="258"/>
      <c r="P15" s="258"/>
      <c r="Q15" s="258"/>
      <c r="R15" s="257"/>
      <c r="S15" s="256"/>
      <c r="T15" s="256"/>
    </row>
    <row r="16" spans="1:26" s="255" customFormat="1" ht="17.100000000000001" customHeight="1">
      <c r="A16" s="459" t="s">
        <v>540</v>
      </c>
      <c r="B16" s="467">
        <v>68388</v>
      </c>
      <c r="C16" s="467">
        <v>65804</v>
      </c>
      <c r="D16" s="467">
        <v>2230</v>
      </c>
      <c r="E16" s="467">
        <v>1850</v>
      </c>
      <c r="F16" s="460" t="s">
        <v>539</v>
      </c>
      <c r="G16" s="276"/>
      <c r="H16" s="276"/>
      <c r="I16" s="276"/>
      <c r="J16" s="276"/>
      <c r="K16" s="276"/>
      <c r="L16" s="276"/>
      <c r="M16" s="276"/>
      <c r="N16" s="258"/>
      <c r="O16" s="258"/>
      <c r="P16" s="258"/>
      <c r="Q16" s="258"/>
      <c r="R16" s="257"/>
      <c r="S16" s="256"/>
      <c r="T16" s="256"/>
    </row>
    <row r="17" spans="1:26" s="255" customFormat="1" ht="17.100000000000001" customHeight="1">
      <c r="A17" s="457" t="s">
        <v>538</v>
      </c>
      <c r="B17" s="466">
        <v>122935</v>
      </c>
      <c r="C17" s="466">
        <v>118291</v>
      </c>
      <c r="D17" s="466">
        <v>2223</v>
      </c>
      <c r="E17" s="466">
        <v>1845</v>
      </c>
      <c r="F17" s="458" t="s">
        <v>537</v>
      </c>
      <c r="G17" s="276"/>
      <c r="H17" s="276"/>
      <c r="I17" s="276"/>
      <c r="J17" s="276"/>
      <c r="K17" s="276"/>
      <c r="L17" s="276"/>
      <c r="M17" s="276"/>
      <c r="N17" s="258"/>
      <c r="O17" s="258"/>
      <c r="P17" s="258"/>
      <c r="Q17" s="258"/>
      <c r="R17" s="257"/>
      <c r="S17" s="256"/>
      <c r="T17" s="256"/>
    </row>
    <row r="18" spans="1:26" s="255" customFormat="1" ht="17.100000000000001" customHeight="1">
      <c r="A18" s="459" t="s">
        <v>536</v>
      </c>
      <c r="B18" s="467">
        <v>96515</v>
      </c>
      <c r="C18" s="467">
        <v>92869</v>
      </c>
      <c r="D18" s="467">
        <v>2019</v>
      </c>
      <c r="E18" s="467">
        <v>1675</v>
      </c>
      <c r="F18" s="460" t="s">
        <v>535</v>
      </c>
      <c r="G18" s="276"/>
      <c r="H18" s="276"/>
      <c r="I18" s="276"/>
      <c r="J18" s="276"/>
      <c r="K18" s="276"/>
      <c r="L18" s="276"/>
      <c r="M18" s="276"/>
      <c r="N18" s="258"/>
      <c r="O18" s="258"/>
      <c r="P18" s="258"/>
      <c r="Q18" s="258"/>
      <c r="R18" s="257"/>
      <c r="S18" s="256"/>
      <c r="T18" s="256"/>
    </row>
    <row r="19" spans="1:26" s="255" customFormat="1" ht="17.100000000000001" customHeight="1">
      <c r="A19" s="457" t="s">
        <v>534</v>
      </c>
      <c r="B19" s="466">
        <v>80029</v>
      </c>
      <c r="C19" s="466">
        <v>77005</v>
      </c>
      <c r="D19" s="466">
        <v>4353</v>
      </c>
      <c r="E19" s="466">
        <v>3613</v>
      </c>
      <c r="F19" s="458" t="s">
        <v>533</v>
      </c>
      <c r="G19" s="276"/>
      <c r="H19" s="276"/>
      <c r="I19" s="276"/>
      <c r="J19" s="276"/>
      <c r="K19" s="276"/>
      <c r="L19" s="276"/>
      <c r="M19" s="276"/>
      <c r="N19" s="258"/>
      <c r="O19" s="258"/>
      <c r="P19" s="258"/>
      <c r="Q19" s="258"/>
      <c r="R19" s="257"/>
      <c r="S19" s="256"/>
      <c r="T19" s="256"/>
    </row>
    <row r="20" spans="1:26" s="255" customFormat="1" ht="17.100000000000001" customHeight="1">
      <c r="A20" s="459" t="s">
        <v>532</v>
      </c>
      <c r="B20" s="467">
        <v>660171</v>
      </c>
      <c r="C20" s="467">
        <v>635233</v>
      </c>
      <c r="D20" s="467">
        <v>24700</v>
      </c>
      <c r="E20" s="467">
        <v>20501</v>
      </c>
      <c r="F20" s="460" t="s">
        <v>531</v>
      </c>
      <c r="G20" s="276"/>
      <c r="H20" s="276"/>
      <c r="I20" s="276"/>
      <c r="J20" s="276"/>
      <c r="K20" s="276"/>
      <c r="L20" s="276"/>
      <c r="M20" s="276"/>
      <c r="N20" s="258"/>
      <c r="O20" s="258"/>
      <c r="P20" s="258"/>
      <c r="Q20" s="258"/>
      <c r="R20" s="257"/>
      <c r="S20" s="256"/>
      <c r="T20" s="256"/>
    </row>
    <row r="21" spans="1:26" s="255" customFormat="1" ht="17.100000000000001" customHeight="1">
      <c r="A21" s="457" t="s">
        <v>496</v>
      </c>
      <c r="B21" s="466">
        <v>290943</v>
      </c>
      <c r="C21" s="466">
        <v>279952</v>
      </c>
      <c r="D21" s="466">
        <v>20659</v>
      </c>
      <c r="E21" s="466">
        <v>17147</v>
      </c>
      <c r="F21" s="458" t="s">
        <v>530</v>
      </c>
      <c r="G21" s="276"/>
      <c r="H21" s="276"/>
      <c r="I21" s="276"/>
      <c r="J21" s="276"/>
      <c r="K21" s="276"/>
      <c r="L21" s="276"/>
      <c r="M21" s="276"/>
      <c r="N21" s="258"/>
      <c r="O21" s="258"/>
      <c r="P21" s="258"/>
      <c r="Q21" s="258"/>
      <c r="R21" s="257"/>
      <c r="S21" s="256"/>
      <c r="T21" s="256"/>
    </row>
    <row r="22" spans="1:26" s="255" customFormat="1" ht="17.100000000000001" customHeight="1">
      <c r="A22" s="459" t="s">
        <v>529</v>
      </c>
      <c r="B22" s="467">
        <v>184500</v>
      </c>
      <c r="C22" s="467">
        <v>177530</v>
      </c>
      <c r="D22" s="467">
        <v>3390</v>
      </c>
      <c r="E22" s="467">
        <v>2813</v>
      </c>
      <c r="F22" s="460" t="s">
        <v>528</v>
      </c>
      <c r="G22" s="276"/>
      <c r="H22" s="276"/>
      <c r="I22" s="276"/>
      <c r="J22" s="276"/>
      <c r="K22" s="276"/>
      <c r="L22" s="276"/>
      <c r="M22" s="276"/>
      <c r="N22" s="258"/>
      <c r="O22" s="258"/>
      <c r="P22" s="258"/>
      <c r="Q22" s="258"/>
      <c r="R22" s="257"/>
      <c r="S22" s="256"/>
      <c r="T22" s="256"/>
    </row>
    <row r="23" spans="1:26" s="255" customFormat="1" ht="17.100000000000001" customHeight="1">
      <c r="A23" s="457" t="s">
        <v>527</v>
      </c>
      <c r="B23" s="466">
        <v>437875</v>
      </c>
      <c r="C23" s="466">
        <v>421334</v>
      </c>
      <c r="D23" s="466">
        <v>7393</v>
      </c>
      <c r="E23" s="466">
        <v>6136</v>
      </c>
      <c r="F23" s="458" t="s">
        <v>526</v>
      </c>
      <c r="G23" s="276"/>
      <c r="H23" s="276"/>
      <c r="I23" s="276"/>
      <c r="J23" s="276"/>
      <c r="K23" s="276"/>
      <c r="L23" s="276"/>
      <c r="M23" s="276"/>
      <c r="N23" s="258"/>
      <c r="O23" s="258"/>
      <c r="P23" s="258"/>
      <c r="Q23" s="258"/>
      <c r="R23" s="257"/>
      <c r="S23" s="256"/>
      <c r="T23" s="256"/>
    </row>
    <row r="24" spans="1:26" s="255" customFormat="1" ht="17.100000000000001" customHeight="1">
      <c r="A24" s="459" t="s">
        <v>525</v>
      </c>
      <c r="B24" s="467">
        <v>308098</v>
      </c>
      <c r="C24" s="467">
        <v>296459</v>
      </c>
      <c r="D24" s="467">
        <v>12323</v>
      </c>
      <c r="E24" s="467">
        <v>10228</v>
      </c>
      <c r="F24" s="460" t="s">
        <v>524</v>
      </c>
      <c r="G24" s="276"/>
      <c r="H24" s="276"/>
      <c r="I24" s="276"/>
      <c r="J24" s="276"/>
      <c r="K24" s="276"/>
      <c r="L24" s="276"/>
      <c r="M24" s="276"/>
      <c r="N24" s="258"/>
      <c r="O24" s="258"/>
      <c r="P24" s="258"/>
      <c r="Q24" s="258"/>
      <c r="R24" s="257"/>
      <c r="S24" s="256"/>
      <c r="T24" s="256"/>
    </row>
    <row r="25" spans="1:26" s="255" customFormat="1" ht="17.100000000000001" customHeight="1">
      <c r="A25" s="457" t="s">
        <v>523</v>
      </c>
      <c r="B25" s="466">
        <v>158512</v>
      </c>
      <c r="C25" s="466">
        <v>152524</v>
      </c>
      <c r="D25" s="466">
        <v>23108</v>
      </c>
      <c r="E25" s="466">
        <v>19180</v>
      </c>
      <c r="F25" s="458" t="s">
        <v>522</v>
      </c>
      <c r="G25" s="276"/>
      <c r="H25" s="276"/>
      <c r="I25" s="276"/>
      <c r="J25" s="276"/>
      <c r="K25" s="276"/>
      <c r="L25" s="276"/>
      <c r="M25" s="276"/>
      <c r="N25" s="258"/>
      <c r="O25" s="258"/>
      <c r="P25" s="258"/>
      <c r="Q25" s="258"/>
      <c r="R25" s="257"/>
      <c r="S25" s="256"/>
      <c r="T25" s="256"/>
    </row>
    <row r="26" spans="1:26" s="255" customFormat="1" ht="17.100000000000001" customHeight="1">
      <c r="A26" s="459" t="s">
        <v>521</v>
      </c>
      <c r="B26" s="467">
        <v>10539</v>
      </c>
      <c r="C26" s="467">
        <v>10140</v>
      </c>
      <c r="D26" s="467">
        <v>13189</v>
      </c>
      <c r="E26" s="467">
        <v>10947</v>
      </c>
      <c r="F26" s="460" t="s">
        <v>520</v>
      </c>
      <c r="G26" s="276"/>
      <c r="H26" s="276"/>
      <c r="I26" s="276"/>
      <c r="J26" s="276"/>
      <c r="K26" s="276"/>
      <c r="L26" s="276"/>
      <c r="M26" s="276"/>
      <c r="N26" s="258"/>
      <c r="O26" s="258"/>
      <c r="P26" s="258"/>
      <c r="Q26" s="258"/>
      <c r="R26" s="257"/>
      <c r="S26" s="256"/>
      <c r="T26" s="256"/>
    </row>
    <row r="27" spans="1:26" s="255" customFormat="1" ht="18.75" customHeight="1">
      <c r="A27" s="457" t="s">
        <v>519</v>
      </c>
      <c r="B27" s="466">
        <v>6777</v>
      </c>
      <c r="C27" s="466">
        <v>6520</v>
      </c>
      <c r="D27" s="466">
        <v>2324</v>
      </c>
      <c r="E27" s="466">
        <v>1928</v>
      </c>
      <c r="F27" s="458" t="s">
        <v>518</v>
      </c>
      <c r="G27" s="276"/>
      <c r="H27" s="276"/>
      <c r="I27" s="276"/>
      <c r="J27" s="276"/>
      <c r="K27" s="276"/>
      <c r="L27" s="276"/>
      <c r="M27" s="276"/>
      <c r="N27" s="258"/>
      <c r="O27" s="258"/>
      <c r="P27" s="258"/>
      <c r="Q27" s="258"/>
      <c r="R27" s="257"/>
      <c r="S27" s="256"/>
      <c r="T27" s="256"/>
    </row>
    <row r="28" spans="1:26" s="255" customFormat="1" ht="21" customHeight="1">
      <c r="A28" s="459" t="s">
        <v>517</v>
      </c>
      <c r="B28" s="467">
        <v>677868</v>
      </c>
      <c r="C28" s="467">
        <v>652261</v>
      </c>
      <c r="D28" s="467">
        <v>22772</v>
      </c>
      <c r="E28" s="467">
        <v>18901</v>
      </c>
      <c r="F28" s="460" t="s">
        <v>516</v>
      </c>
      <c r="G28" s="276"/>
      <c r="H28" s="276"/>
      <c r="I28" s="276"/>
      <c r="J28" s="276"/>
      <c r="K28" s="276"/>
      <c r="L28" s="276"/>
      <c r="M28" s="276"/>
      <c r="N28" s="258"/>
      <c r="O28" s="258"/>
      <c r="P28" s="258"/>
      <c r="Q28" s="258"/>
      <c r="R28" s="257"/>
      <c r="S28" s="256"/>
      <c r="T28" s="256"/>
    </row>
    <row r="29" spans="1:26" s="255" customFormat="1" ht="30" customHeight="1">
      <c r="A29" s="463" t="s">
        <v>515</v>
      </c>
      <c r="B29" s="466">
        <v>209827</v>
      </c>
      <c r="C29" s="466">
        <v>201900</v>
      </c>
      <c r="D29" s="466">
        <v>8894</v>
      </c>
      <c r="E29" s="466">
        <v>7382</v>
      </c>
      <c r="F29" s="464" t="s">
        <v>514</v>
      </c>
      <c r="G29" s="276"/>
      <c r="H29" s="276"/>
      <c r="I29" s="276"/>
      <c r="J29" s="276"/>
      <c r="K29" s="276"/>
      <c r="L29" s="276"/>
      <c r="M29" s="276"/>
      <c r="N29" s="258"/>
      <c r="O29" s="258"/>
      <c r="P29" s="258"/>
      <c r="Q29" s="258"/>
      <c r="R29" s="257"/>
      <c r="S29" s="256"/>
      <c r="T29" s="256"/>
    </row>
    <row r="30" spans="1:26" s="255" customFormat="1" ht="17.100000000000001" customHeight="1">
      <c r="A30" s="459" t="s">
        <v>513</v>
      </c>
      <c r="B30" s="467">
        <v>438625</v>
      </c>
      <c r="C30" s="467">
        <v>422055</v>
      </c>
      <c r="D30" s="467">
        <v>52394</v>
      </c>
      <c r="E30" s="467">
        <v>43488</v>
      </c>
      <c r="F30" s="460" t="s">
        <v>512</v>
      </c>
      <c r="G30" s="276"/>
      <c r="H30" s="276"/>
      <c r="I30" s="276"/>
      <c r="J30" s="276"/>
      <c r="K30" s="276"/>
      <c r="L30" s="276"/>
      <c r="M30" s="276"/>
      <c r="N30" s="258"/>
      <c r="O30" s="258"/>
      <c r="P30" s="258"/>
      <c r="Q30" s="258"/>
      <c r="R30" s="257"/>
      <c r="S30" s="256"/>
      <c r="T30" s="256"/>
    </row>
    <row r="31" spans="1:26" s="221" customFormat="1" ht="17.100000000000001" customHeight="1">
      <c r="A31" s="461" t="s">
        <v>40</v>
      </c>
      <c r="B31" s="468">
        <f>SUM(B11:B30)</f>
        <v>4313742</v>
      </c>
      <c r="C31" s="468">
        <f>SUM(C11:C30)</f>
        <v>4150779</v>
      </c>
      <c r="D31" s="468">
        <f>SUM(D11:D30)</f>
        <v>220426</v>
      </c>
      <c r="E31" s="468">
        <f>SUM(E11:E30)</f>
        <v>182949</v>
      </c>
      <c r="F31" s="462" t="s">
        <v>41</v>
      </c>
      <c r="G31" s="711"/>
      <c r="H31" s="711"/>
      <c r="I31" s="711"/>
      <c r="J31" s="711"/>
      <c r="K31" s="711"/>
      <c r="L31" s="711"/>
      <c r="M31" s="711"/>
      <c r="N31" s="147"/>
      <c r="O31" s="147"/>
      <c r="P31" s="147"/>
      <c r="Q31" s="147"/>
      <c r="R31" s="210"/>
      <c r="S31" s="209"/>
      <c r="T31" s="209"/>
      <c r="U31" s="209"/>
      <c r="V31" s="208"/>
      <c r="W31" s="208"/>
      <c r="X31" s="208"/>
      <c r="Y31" s="208"/>
      <c r="Z31" s="208"/>
    </row>
    <row r="32" spans="1:26" s="221" customFormat="1" ht="3.75" customHeight="1">
      <c r="A32" s="372"/>
      <c r="B32" s="366"/>
      <c r="C32" s="366"/>
      <c r="D32" s="366"/>
      <c r="E32" s="366"/>
      <c r="F32" s="381"/>
      <c r="G32" s="711"/>
      <c r="H32" s="711"/>
      <c r="I32" s="711"/>
      <c r="J32" s="711"/>
      <c r="K32" s="711"/>
      <c r="L32" s="711"/>
      <c r="M32" s="711"/>
      <c r="N32" s="147"/>
      <c r="O32" s="147"/>
      <c r="P32" s="147"/>
      <c r="Q32" s="147"/>
      <c r="R32" s="210"/>
      <c r="S32" s="209"/>
      <c r="T32" s="209"/>
      <c r="U32" s="209"/>
      <c r="V32" s="208"/>
      <c r="W32" s="208"/>
      <c r="X32" s="208"/>
      <c r="Y32" s="208"/>
      <c r="Z32" s="208"/>
    </row>
    <row r="33" spans="1:26" s="469" customFormat="1" ht="15.75" customHeight="1">
      <c r="A33" s="710" t="s">
        <v>511</v>
      </c>
      <c r="B33" s="710"/>
      <c r="C33" s="710"/>
      <c r="D33" s="297"/>
      <c r="F33" s="470" t="s">
        <v>659</v>
      </c>
      <c r="G33" s="297"/>
      <c r="H33" s="297"/>
      <c r="I33" s="297"/>
      <c r="J33" s="297"/>
      <c r="K33" s="297"/>
      <c r="L33" s="297"/>
      <c r="M33" s="297"/>
      <c r="N33" s="297"/>
      <c r="O33" s="297"/>
      <c r="P33" s="297"/>
      <c r="Q33" s="297"/>
      <c r="R33" s="300"/>
    </row>
    <row r="34" spans="1:26" s="469" customFormat="1" ht="15.75" customHeight="1">
      <c r="A34" s="994" t="s">
        <v>658</v>
      </c>
      <c r="B34" s="994"/>
      <c r="C34" s="710"/>
      <c r="D34" s="297"/>
      <c r="E34" s="965" t="s">
        <v>665</v>
      </c>
      <c r="F34" s="965"/>
      <c r="G34" s="297"/>
      <c r="H34" s="297"/>
      <c r="I34" s="297"/>
      <c r="J34" s="297"/>
      <c r="K34" s="297"/>
      <c r="L34" s="297"/>
      <c r="M34" s="297"/>
      <c r="N34" s="297"/>
      <c r="O34" s="297"/>
      <c r="P34" s="297"/>
      <c r="Q34" s="297"/>
      <c r="R34" s="300"/>
    </row>
    <row r="35" spans="1:26" s="469" customFormat="1" ht="14.25" customHeight="1">
      <c r="A35" s="297" t="s">
        <v>319</v>
      </c>
      <c r="B35" s="297"/>
      <c r="C35" s="297"/>
      <c r="D35" s="297"/>
      <c r="E35" s="297"/>
      <c r="F35" s="709" t="s">
        <v>318</v>
      </c>
      <c r="G35" s="297"/>
      <c r="H35" s="297"/>
      <c r="I35" s="297"/>
      <c r="J35" s="297"/>
      <c r="K35" s="297"/>
      <c r="L35" s="297"/>
      <c r="M35" s="297"/>
      <c r="N35" s="297"/>
      <c r="O35" s="297"/>
      <c r="P35" s="297"/>
      <c r="Q35" s="297"/>
      <c r="R35" s="300"/>
    </row>
    <row r="36" spans="1:26" s="194" customFormat="1">
      <c r="A36" s="273"/>
      <c r="B36" s="273"/>
      <c r="C36" s="273"/>
      <c r="D36" s="273"/>
      <c r="E36" s="273"/>
      <c r="F36" s="273"/>
      <c r="G36" s="273"/>
      <c r="H36" s="273"/>
      <c r="I36" s="273"/>
      <c r="J36" s="273"/>
      <c r="K36" s="273"/>
      <c r="L36" s="273"/>
      <c r="M36" s="273"/>
      <c r="N36" s="189"/>
      <c r="O36" s="189"/>
      <c r="P36" s="189"/>
      <c r="Q36" s="189"/>
      <c r="R36" s="193"/>
      <c r="S36" s="192"/>
      <c r="T36" s="192"/>
      <c r="U36" s="192"/>
      <c r="V36" s="195"/>
      <c r="W36" s="195"/>
      <c r="X36" s="195"/>
      <c r="Y36" s="195"/>
      <c r="Z36" s="195"/>
    </row>
    <row r="37" spans="1:26" s="194" customFormat="1">
      <c r="A37" s="273"/>
      <c r="B37" s="365"/>
      <c r="C37" s="365"/>
      <c r="D37" s="365"/>
      <c r="E37" s="365"/>
      <c r="F37" s="273"/>
      <c r="G37" s="273"/>
      <c r="H37" s="273"/>
      <c r="I37" s="273"/>
      <c r="J37" s="273"/>
      <c r="K37" s="273"/>
      <c r="L37" s="273"/>
      <c r="M37" s="273"/>
      <c r="N37" s="189"/>
      <c r="O37" s="189"/>
      <c r="P37" s="189"/>
      <c r="Q37" s="189"/>
      <c r="R37" s="193"/>
      <c r="S37" s="192"/>
      <c r="T37" s="192"/>
      <c r="U37" s="192"/>
      <c r="V37" s="195"/>
      <c r="W37" s="195"/>
      <c r="X37" s="195"/>
      <c r="Y37" s="195"/>
      <c r="Z37" s="195"/>
    </row>
    <row r="38" spans="1:26" s="190" customFormat="1">
      <c r="A38" s="273"/>
      <c r="B38" s="273"/>
      <c r="C38" s="273"/>
      <c r="D38" s="273"/>
      <c r="E38" s="273"/>
      <c r="F38" s="273"/>
      <c r="G38" s="273"/>
      <c r="H38" s="273"/>
      <c r="I38" s="273"/>
      <c r="J38" s="273"/>
      <c r="K38" s="273"/>
      <c r="L38" s="273"/>
      <c r="M38" s="273"/>
      <c r="N38" s="189"/>
      <c r="O38" s="189"/>
      <c r="P38" s="189"/>
      <c r="Q38" s="189"/>
      <c r="R38" s="193"/>
      <c r="S38" s="192"/>
      <c r="T38" s="192"/>
      <c r="U38" s="192"/>
      <c r="V38" s="191"/>
      <c r="W38" s="191"/>
      <c r="X38" s="191"/>
      <c r="Y38" s="191"/>
      <c r="Z38" s="191"/>
    </row>
    <row r="39" spans="1:26" s="190" customFormat="1">
      <c r="A39" s="273"/>
      <c r="B39" s="273"/>
      <c r="C39" s="273"/>
      <c r="D39" s="273"/>
      <c r="E39" s="273"/>
      <c r="F39" s="273"/>
      <c r="G39" s="273"/>
      <c r="H39" s="273"/>
      <c r="I39" s="273"/>
      <c r="J39" s="273"/>
      <c r="K39" s="273"/>
      <c r="L39" s="273"/>
      <c r="M39" s="273"/>
      <c r="N39" s="189"/>
      <c r="O39" s="189"/>
      <c r="P39" s="189"/>
      <c r="Q39" s="189"/>
      <c r="R39" s="193"/>
      <c r="S39" s="192"/>
      <c r="T39" s="192"/>
      <c r="U39" s="192"/>
      <c r="V39" s="191"/>
      <c r="W39" s="191"/>
      <c r="X39" s="191"/>
      <c r="Y39" s="191"/>
      <c r="Z39" s="191"/>
    </row>
    <row r="40" spans="1:26" s="190" customFormat="1">
      <c r="A40" s="273"/>
      <c r="B40" s="273"/>
      <c r="C40" s="273"/>
      <c r="D40" s="273"/>
      <c r="E40" s="273"/>
      <c r="F40" s="273"/>
      <c r="G40" s="273"/>
      <c r="H40" s="273"/>
      <c r="I40" s="273"/>
      <c r="J40" s="273"/>
      <c r="K40" s="273"/>
      <c r="L40" s="273"/>
      <c r="M40" s="273"/>
      <c r="N40" s="189"/>
      <c r="O40" s="189"/>
      <c r="P40" s="189"/>
      <c r="Q40" s="189"/>
      <c r="R40" s="193"/>
      <c r="S40" s="192"/>
      <c r="T40" s="192"/>
      <c r="U40" s="192"/>
      <c r="V40" s="191"/>
      <c r="W40" s="191"/>
      <c r="X40" s="191"/>
      <c r="Y40" s="191"/>
      <c r="Z40" s="191"/>
    </row>
    <row r="41" spans="1:26" s="190" customFormat="1">
      <c r="A41" s="273"/>
      <c r="B41" s="273"/>
      <c r="C41" s="273"/>
      <c r="D41" s="273"/>
      <c r="E41" s="273"/>
      <c r="F41" s="273"/>
      <c r="G41" s="273"/>
      <c r="H41" s="273"/>
      <c r="I41" s="273"/>
      <c r="J41" s="273"/>
      <c r="K41" s="273"/>
      <c r="L41" s="273"/>
      <c r="M41" s="273"/>
      <c r="N41" s="189"/>
      <c r="O41" s="189"/>
      <c r="P41" s="189"/>
      <c r="Q41" s="189"/>
      <c r="R41" s="193"/>
      <c r="S41" s="192"/>
      <c r="T41" s="192"/>
      <c r="U41" s="192"/>
      <c r="V41" s="191"/>
      <c r="W41" s="191"/>
      <c r="X41" s="191"/>
      <c r="Y41" s="191"/>
      <c r="Z41" s="191"/>
    </row>
    <row r="42" spans="1:26" s="190" customFormat="1">
      <c r="A42" s="273"/>
      <c r="B42" s="273"/>
      <c r="C42" s="273"/>
      <c r="D42" s="273"/>
      <c r="E42" s="273"/>
      <c r="F42" s="273"/>
      <c r="G42" s="273"/>
      <c r="H42" s="273"/>
      <c r="I42" s="273"/>
      <c r="J42" s="273"/>
      <c r="K42" s="273"/>
      <c r="L42" s="273"/>
      <c r="M42" s="273"/>
      <c r="N42" s="189"/>
      <c r="O42" s="189"/>
      <c r="P42" s="189"/>
      <c r="Q42" s="189"/>
      <c r="R42" s="193"/>
      <c r="S42" s="192"/>
      <c r="T42" s="192"/>
      <c r="U42" s="192"/>
      <c r="V42" s="191"/>
      <c r="W42" s="191"/>
      <c r="X42" s="191"/>
      <c r="Y42" s="191"/>
      <c r="Z42" s="191"/>
    </row>
    <row r="43" spans="1:26" s="190" customFormat="1">
      <c r="A43" s="273"/>
      <c r="B43" s="273"/>
      <c r="C43" s="273"/>
      <c r="D43" s="273"/>
      <c r="E43" s="273"/>
      <c r="F43" s="273"/>
      <c r="G43" s="273"/>
      <c r="H43" s="273"/>
      <c r="I43" s="273"/>
      <c r="J43" s="273"/>
      <c r="K43" s="273"/>
      <c r="L43" s="273"/>
      <c r="M43" s="273"/>
      <c r="N43" s="189"/>
      <c r="O43" s="189"/>
      <c r="P43" s="189"/>
      <c r="Q43" s="189"/>
      <c r="R43" s="193"/>
      <c r="S43" s="192"/>
      <c r="T43" s="192"/>
      <c r="U43" s="192"/>
      <c r="V43" s="191"/>
      <c r="W43" s="191"/>
      <c r="X43" s="191"/>
      <c r="Y43" s="191"/>
      <c r="Z43" s="191"/>
    </row>
    <row r="44" spans="1:26" s="190" customFormat="1">
      <c r="A44" s="273"/>
      <c r="B44" s="273"/>
      <c r="C44" s="273"/>
      <c r="D44" s="273"/>
      <c r="E44" s="273"/>
      <c r="F44" s="273"/>
      <c r="G44" s="273"/>
      <c r="H44" s="273"/>
      <c r="I44" s="273"/>
      <c r="J44" s="273"/>
      <c r="K44" s="273"/>
      <c r="L44" s="273"/>
      <c r="M44" s="273"/>
      <c r="N44" s="189"/>
      <c r="O44" s="189"/>
      <c r="P44" s="189"/>
      <c r="Q44" s="189"/>
      <c r="R44" s="193"/>
      <c r="S44" s="192"/>
      <c r="T44" s="192"/>
      <c r="U44" s="192"/>
      <c r="V44" s="191"/>
      <c r="W44" s="191"/>
      <c r="X44" s="191"/>
      <c r="Y44" s="191"/>
      <c r="Z44" s="191"/>
    </row>
    <row r="45" spans="1:26" s="190" customFormat="1">
      <c r="A45" s="273"/>
      <c r="B45" s="273"/>
      <c r="C45" s="273"/>
      <c r="D45" s="273"/>
      <c r="E45" s="273"/>
      <c r="F45" s="273"/>
      <c r="G45" s="273"/>
      <c r="H45" s="273"/>
      <c r="I45" s="273"/>
      <c r="J45" s="273"/>
      <c r="K45" s="273"/>
      <c r="L45" s="273"/>
      <c r="M45" s="273"/>
      <c r="N45" s="189"/>
      <c r="O45" s="189"/>
      <c r="P45" s="189"/>
      <c r="Q45" s="189"/>
      <c r="R45" s="193"/>
      <c r="S45" s="192"/>
      <c r="T45" s="192"/>
      <c r="U45" s="192"/>
      <c r="V45" s="191"/>
      <c r="W45" s="191"/>
      <c r="X45" s="191"/>
      <c r="Y45" s="191"/>
      <c r="Z45" s="191"/>
    </row>
    <row r="46" spans="1:26" s="190" customFormat="1">
      <c r="A46" s="273"/>
      <c r="B46" s="273"/>
      <c r="C46" s="273"/>
      <c r="D46" s="273"/>
      <c r="E46" s="273"/>
      <c r="F46" s="273"/>
      <c r="G46" s="273"/>
      <c r="H46" s="273"/>
      <c r="I46" s="273"/>
      <c r="J46" s="273"/>
      <c r="K46" s="273"/>
      <c r="L46" s="273"/>
      <c r="M46" s="273"/>
      <c r="N46" s="189"/>
      <c r="O46" s="189"/>
      <c r="P46" s="189"/>
      <c r="Q46" s="189"/>
      <c r="R46" s="193"/>
      <c r="S46" s="192"/>
      <c r="T46" s="192"/>
      <c r="U46" s="192"/>
      <c r="V46" s="191"/>
      <c r="W46" s="191"/>
      <c r="X46" s="191"/>
      <c r="Y46" s="191"/>
      <c r="Z46" s="191"/>
    </row>
    <row r="47" spans="1:26" s="190" customFormat="1">
      <c r="A47" s="273"/>
      <c r="B47" s="273"/>
      <c r="C47" s="273"/>
      <c r="D47" s="273"/>
      <c r="E47" s="273"/>
      <c r="F47" s="273"/>
      <c r="G47" s="273"/>
      <c r="H47" s="273"/>
      <c r="I47" s="273"/>
      <c r="J47" s="273"/>
      <c r="K47" s="273"/>
      <c r="L47" s="273"/>
      <c r="M47" s="273"/>
      <c r="N47" s="189"/>
      <c r="O47" s="189"/>
      <c r="P47" s="189"/>
      <c r="Q47" s="189"/>
      <c r="R47" s="193"/>
      <c r="S47" s="192"/>
      <c r="T47" s="192"/>
      <c r="U47" s="192"/>
      <c r="V47" s="191"/>
      <c r="W47" s="191"/>
      <c r="X47" s="191"/>
      <c r="Y47" s="191"/>
      <c r="Z47" s="191"/>
    </row>
    <row r="48" spans="1:26" s="190" customFormat="1">
      <c r="A48" s="273"/>
      <c r="B48" s="273"/>
      <c r="C48" s="273"/>
      <c r="D48" s="273"/>
      <c r="E48" s="273"/>
      <c r="F48" s="273"/>
      <c r="G48" s="273"/>
      <c r="H48" s="273"/>
      <c r="I48" s="273"/>
      <c r="J48" s="273"/>
      <c r="K48" s="273"/>
      <c r="L48" s="273"/>
      <c r="M48" s="273"/>
      <c r="N48" s="189"/>
      <c r="O48" s="189"/>
      <c r="P48" s="189"/>
      <c r="Q48" s="189"/>
      <c r="R48" s="193"/>
      <c r="S48" s="192"/>
      <c r="T48" s="192"/>
      <c r="U48" s="192"/>
      <c r="V48" s="191"/>
      <c r="W48" s="191"/>
      <c r="X48" s="191"/>
      <c r="Y48" s="191"/>
      <c r="Z48" s="191"/>
    </row>
    <row r="49" spans="1:26" s="190" customFormat="1">
      <c r="A49" s="273"/>
      <c r="B49" s="273"/>
      <c r="C49" s="273"/>
      <c r="D49" s="273"/>
      <c r="E49" s="273"/>
      <c r="F49" s="273"/>
      <c r="G49" s="273"/>
      <c r="H49" s="273"/>
      <c r="I49" s="273"/>
      <c r="J49" s="273"/>
      <c r="K49" s="273"/>
      <c r="L49" s="273"/>
      <c r="M49" s="273"/>
      <c r="N49" s="189"/>
      <c r="O49" s="189"/>
      <c r="P49" s="189"/>
      <c r="Q49" s="189"/>
      <c r="R49" s="193"/>
      <c r="S49" s="192"/>
      <c r="T49" s="192"/>
      <c r="U49" s="192"/>
      <c r="V49" s="191"/>
      <c r="W49" s="191"/>
      <c r="X49" s="191"/>
      <c r="Y49" s="191"/>
      <c r="Z49" s="191"/>
    </row>
    <row r="50" spans="1:26" s="190" customFormat="1">
      <c r="A50" s="273"/>
      <c r="B50" s="273"/>
      <c r="C50" s="273"/>
      <c r="D50" s="273"/>
      <c r="E50" s="273"/>
      <c r="F50" s="273"/>
      <c r="G50" s="273"/>
      <c r="H50" s="273"/>
      <c r="I50" s="273"/>
      <c r="J50" s="273"/>
      <c r="K50" s="273"/>
      <c r="L50" s="273"/>
      <c r="M50" s="273"/>
      <c r="N50" s="189"/>
      <c r="O50" s="189"/>
      <c r="P50" s="189"/>
      <c r="Q50" s="189"/>
      <c r="R50" s="193"/>
      <c r="S50" s="192"/>
      <c r="T50" s="192"/>
      <c r="U50" s="192"/>
      <c r="V50" s="191"/>
      <c r="W50" s="191"/>
      <c r="X50" s="191"/>
      <c r="Y50" s="191"/>
      <c r="Z50" s="191"/>
    </row>
    <row r="51" spans="1:26" s="190" customFormat="1">
      <c r="A51" s="273"/>
      <c r="B51" s="273"/>
      <c r="C51" s="273"/>
      <c r="D51" s="273"/>
      <c r="E51" s="273"/>
      <c r="F51" s="273"/>
      <c r="G51" s="273"/>
      <c r="H51" s="273"/>
      <c r="I51" s="273"/>
      <c r="J51" s="273"/>
      <c r="K51" s="273"/>
      <c r="L51" s="273"/>
      <c r="M51" s="273"/>
      <c r="N51" s="189"/>
      <c r="O51" s="189"/>
      <c r="P51" s="189"/>
      <c r="Q51" s="189"/>
      <c r="R51" s="193"/>
      <c r="S51" s="192"/>
      <c r="T51" s="192"/>
      <c r="U51" s="192"/>
      <c r="V51" s="191"/>
      <c r="W51" s="191"/>
      <c r="X51" s="191"/>
      <c r="Y51" s="191"/>
      <c r="Z51" s="191"/>
    </row>
    <row r="52" spans="1:26" s="190" customFormat="1">
      <c r="A52" s="273"/>
      <c r="B52" s="273"/>
      <c r="C52" s="273"/>
      <c r="D52" s="273"/>
      <c r="E52" s="273"/>
      <c r="F52" s="273"/>
      <c r="G52" s="273"/>
      <c r="H52" s="273"/>
      <c r="I52" s="273"/>
      <c r="J52" s="273"/>
      <c r="K52" s="273"/>
      <c r="L52" s="273"/>
      <c r="M52" s="273"/>
      <c r="N52" s="189"/>
      <c r="O52" s="189"/>
      <c r="P52" s="189"/>
      <c r="Q52" s="189"/>
      <c r="R52" s="193"/>
      <c r="S52" s="192"/>
      <c r="T52" s="192"/>
      <c r="U52" s="192"/>
      <c r="V52" s="191"/>
      <c r="W52" s="191"/>
      <c r="X52" s="191"/>
      <c r="Y52" s="191"/>
      <c r="Z52" s="191"/>
    </row>
    <row r="53" spans="1:26" s="190" customFormat="1">
      <c r="A53" s="273"/>
      <c r="B53" s="273"/>
      <c r="C53" s="273"/>
      <c r="D53" s="273"/>
      <c r="E53" s="273"/>
      <c r="F53" s="273"/>
      <c r="G53" s="273"/>
      <c r="H53" s="273"/>
      <c r="I53" s="273"/>
      <c r="J53" s="273"/>
      <c r="K53" s="273"/>
      <c r="L53" s="273"/>
      <c r="M53" s="273"/>
      <c r="N53" s="189"/>
      <c r="O53" s="189"/>
      <c r="P53" s="189"/>
      <c r="Q53" s="189"/>
      <c r="R53" s="193"/>
      <c r="S53" s="192"/>
      <c r="T53" s="192"/>
      <c r="U53" s="192"/>
      <c r="V53" s="191"/>
      <c r="W53" s="191"/>
      <c r="X53" s="191"/>
      <c r="Y53" s="191"/>
      <c r="Z53" s="191"/>
    </row>
    <row r="54" spans="1:26" s="190" customFormat="1">
      <c r="A54" s="273"/>
      <c r="B54" s="273"/>
      <c r="C54" s="273"/>
      <c r="D54" s="273"/>
      <c r="E54" s="273"/>
      <c r="F54" s="273"/>
      <c r="G54" s="273"/>
      <c r="H54" s="273"/>
      <c r="I54" s="273"/>
      <c r="J54" s="273"/>
      <c r="K54" s="273"/>
      <c r="L54" s="273"/>
      <c r="M54" s="273"/>
      <c r="N54" s="189"/>
      <c r="O54" s="189"/>
      <c r="P54" s="189"/>
      <c r="Q54" s="189"/>
      <c r="R54" s="193"/>
      <c r="S54" s="192"/>
      <c r="T54" s="192"/>
      <c r="U54" s="192"/>
      <c r="V54" s="191"/>
      <c r="W54" s="191"/>
      <c r="X54" s="191"/>
      <c r="Y54" s="191"/>
      <c r="Z54" s="191"/>
    </row>
    <row r="55" spans="1:26" s="190" customFormat="1">
      <c r="A55" s="273"/>
      <c r="B55" s="273"/>
      <c r="C55" s="273"/>
      <c r="D55" s="273"/>
      <c r="E55" s="273"/>
      <c r="F55" s="273"/>
      <c r="G55" s="273"/>
      <c r="H55" s="273"/>
      <c r="I55" s="273"/>
      <c r="J55" s="273"/>
      <c r="K55" s="273"/>
      <c r="L55" s="273"/>
      <c r="M55" s="273"/>
      <c r="N55" s="189"/>
      <c r="O55" s="189"/>
      <c r="P55" s="189"/>
      <c r="Q55" s="189"/>
      <c r="R55" s="193"/>
      <c r="S55" s="192"/>
      <c r="T55" s="192"/>
      <c r="U55" s="192"/>
      <c r="V55" s="191"/>
      <c r="W55" s="191"/>
      <c r="X55" s="191"/>
      <c r="Y55" s="191"/>
      <c r="Z55" s="191"/>
    </row>
    <row r="56" spans="1:26" s="190" customFormat="1">
      <c r="A56" s="273"/>
      <c r="B56" s="273"/>
      <c r="C56" s="273"/>
      <c r="D56" s="273"/>
      <c r="E56" s="273"/>
      <c r="F56" s="273"/>
      <c r="G56" s="273"/>
      <c r="H56" s="273"/>
      <c r="I56" s="273"/>
      <c r="J56" s="273"/>
      <c r="K56" s="273"/>
      <c r="L56" s="273"/>
      <c r="M56" s="273"/>
      <c r="N56" s="189"/>
      <c r="O56" s="189"/>
      <c r="P56" s="189"/>
      <c r="Q56" s="189"/>
      <c r="R56" s="193"/>
      <c r="S56" s="192"/>
      <c r="T56" s="192"/>
      <c r="U56" s="192"/>
      <c r="V56" s="191"/>
      <c r="W56" s="191"/>
      <c r="X56" s="191"/>
      <c r="Y56" s="191"/>
      <c r="Z56" s="191"/>
    </row>
  </sheetData>
  <mergeCells count="3">
    <mergeCell ref="A3:F3"/>
    <mergeCell ref="A34:B34"/>
    <mergeCell ref="E34:F34"/>
  </mergeCells>
  <printOptions horizontalCentered="1"/>
  <pageMargins left="0.25" right="0.25" top="0.26" bottom="0.5" header="0" footer="0.25"/>
  <pageSetup paperSize="9" scale="91"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arter xmlns="9a92dbd9-a54a-4f24-abd0-cd6bb0e6298c"/>
    <Topic xmlns="9a92dbd9-a54a-4f24-abd0-cd6bb0e6298c">
      <Value>38</Value>
    </Topic>
    <Publishing_x0020_Year xmlns="9a92dbd9-a54a-4f24-abd0-cd6bb0e6298c">2018</Publishing_x0020_Year>
    <Description0 xmlns="9a92dbd9-a54a-4f24-abd0-cd6bb0e6298c" xsi:nil="true"/>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السادس- الصحة والسلامة</Title_x0020_Ar>
    <Language xmlns="9a92dbd9-a54a-4f24-abd0-cd6bb0e6298c">Both</Language>
    <Chapter xmlns="9a92dbd9-a54a-4f24-abd0-cd6bb0e6298c">06</Chapter>
    <Order0 xmlns="9a92dbd9-a54a-4f24-abd0-cd6bb0e6298c">0</Order0>
    <Publishing_x0020_Date xmlns="9a92dbd9-a54a-4f24-abd0-cd6bb0e6298c">2017-12-31T20:00:00+00:00</Publishing_x0020_Date>
  </documentManagement>
</p:properties>
</file>

<file path=customXml/itemProps1.xml><?xml version="1.0" encoding="utf-8"?>
<ds:datastoreItem xmlns:ds="http://schemas.openxmlformats.org/officeDocument/2006/customXml" ds:itemID="{6146F9DE-127B-4D0A-8B9A-DF45681CDAEC}"/>
</file>

<file path=customXml/itemProps2.xml><?xml version="1.0" encoding="utf-8"?>
<ds:datastoreItem xmlns:ds="http://schemas.openxmlformats.org/officeDocument/2006/customXml" ds:itemID="{FF936730-3908-4B31-8753-6FAEBA6578A0}"/>
</file>

<file path=customXml/itemProps3.xml><?xml version="1.0" encoding="utf-8"?>
<ds:datastoreItem xmlns:ds="http://schemas.openxmlformats.org/officeDocument/2006/customXml" ds:itemID="{F6F17FF9-74A7-4C17-94BC-51D6D361F6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26</vt:i4>
      </vt:variant>
      <vt:variant>
        <vt:lpstr>Charts</vt:lpstr>
      </vt:variant>
      <vt:variant>
        <vt:i4>3</vt:i4>
      </vt:variant>
      <vt:variant>
        <vt:lpstr>Named Ranges</vt:lpstr>
      </vt:variant>
      <vt:variant>
        <vt:i4>25</vt:i4>
      </vt:variant>
    </vt:vector>
  </HeadingPairs>
  <TitlesOfParts>
    <vt:vector size="54" baseType="lpstr">
      <vt:lpstr>المقدمة</vt:lpstr>
      <vt:lpstr>جدول 01-06 Table</vt:lpstr>
      <vt:lpstr>جدول 02-06 Table</vt:lpstr>
      <vt:lpstr>جدول  03-06 Table </vt:lpstr>
      <vt:lpstr>جدول 04 -06 Table</vt:lpstr>
      <vt:lpstr>جدول  05-06 Table </vt:lpstr>
      <vt:lpstr>جدول  06-06 Table</vt:lpstr>
      <vt:lpstr>جدول 07 -06  Table </vt:lpstr>
      <vt:lpstr>جدول 08 -06  Table </vt:lpstr>
      <vt:lpstr>جدول 09 -06 Table</vt:lpstr>
      <vt:lpstr>جدول 10   -06 Tabl</vt:lpstr>
      <vt:lpstr>جدول 11-06 Table</vt:lpstr>
      <vt:lpstr>جدول  12-06 Table</vt:lpstr>
      <vt:lpstr>جدول 13 -06  Table </vt:lpstr>
      <vt:lpstr>جدول 14-06 Table</vt:lpstr>
      <vt:lpstr>جدول 15-06 Table  </vt:lpstr>
      <vt:lpstr>جدول 16- 06 Table  </vt:lpstr>
      <vt:lpstr>جدول 17- 06 Table   </vt:lpstr>
      <vt:lpstr>جدول 18-06 Table  </vt:lpstr>
      <vt:lpstr>جدول 19-06 Table </vt:lpstr>
      <vt:lpstr>جدول 20-06 Table </vt:lpstr>
      <vt:lpstr>جدول 21 -06 Table </vt:lpstr>
      <vt:lpstr>جدول 22-06  Table</vt:lpstr>
      <vt:lpstr>شكل  04-06  Figure</vt:lpstr>
      <vt:lpstr>جدول23 - 06 Table </vt:lpstr>
      <vt:lpstr>بيانات الرسومات</vt:lpstr>
      <vt:lpstr>شكل 01 -06 Figure</vt:lpstr>
      <vt:lpstr>شكل 02-06  Figure</vt:lpstr>
      <vt:lpstr>شكل   03-06  Figure   (2)</vt:lpstr>
      <vt:lpstr>المقدمة!Print_Area</vt:lpstr>
      <vt:lpstr>'جدول  03-06 Table '!Print_Area</vt:lpstr>
      <vt:lpstr>'جدول  05-06 Table '!Print_Area</vt:lpstr>
      <vt:lpstr>'جدول  06-06 Table'!Print_Area</vt:lpstr>
      <vt:lpstr>'جدول  12-06 Table'!Print_Area</vt:lpstr>
      <vt:lpstr>'جدول 01-06 Table'!Print_Area</vt:lpstr>
      <vt:lpstr>'جدول 02-06 Table'!Print_Area</vt:lpstr>
      <vt:lpstr>'جدول 04 -06 Table'!Print_Area</vt:lpstr>
      <vt:lpstr>'جدول 07 -06  Table '!Print_Area</vt:lpstr>
      <vt:lpstr>'جدول 08 -06  Table '!Print_Area</vt:lpstr>
      <vt:lpstr>'جدول 09 -06 Table'!Print_Area</vt:lpstr>
      <vt:lpstr>'جدول 10   -06 Tabl'!Print_Area</vt:lpstr>
      <vt:lpstr>'جدول 11-06 Table'!Print_Area</vt:lpstr>
      <vt:lpstr>'جدول 13 -06  Table '!Print_Area</vt:lpstr>
      <vt:lpstr>'جدول 14-06 Table'!Print_Area</vt:lpstr>
      <vt:lpstr>'جدول 15-06 Table  '!Print_Area</vt:lpstr>
      <vt:lpstr>'جدول 16- 06 Table  '!Print_Area</vt:lpstr>
      <vt:lpstr>'جدول 17- 06 Table   '!Print_Area</vt:lpstr>
      <vt:lpstr>'جدول 18-06 Table  '!Print_Area</vt:lpstr>
      <vt:lpstr>'جدول 19-06 Table '!Print_Area</vt:lpstr>
      <vt:lpstr>'جدول 20-06 Table '!Print_Area</vt:lpstr>
      <vt:lpstr>'جدول 21 -06 Table '!Print_Area</vt:lpstr>
      <vt:lpstr>'جدول 22-06  Table'!Print_Area</vt:lpstr>
      <vt:lpstr>'جدول23 - 06 Table '!Print_Area</vt:lpstr>
      <vt:lpstr>'شكل  04-06  Figure'!Print_Area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Six - Health and Safety</dc:title>
  <dc:creator>Afaf Kamal Mahmood</dc:creator>
  <cp:lastModifiedBy>Afaf Kamal Mahmood</cp:lastModifiedBy>
  <cp:lastPrinted>2021-03-15T08:03:51Z</cp:lastPrinted>
  <dcterms:created xsi:type="dcterms:W3CDTF">2017-07-23T05:18:18Z</dcterms:created>
  <dcterms:modified xsi:type="dcterms:W3CDTF">2021-03-15T08:03:56Z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